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cconnect.sharepoint.com/sites/OSHRDocumentLibrary/State  Local Government Workforce Services/Local Government/Local Government/Salary Plans/Salary Plan Documents/"/>
    </mc:Choice>
  </mc:AlternateContent>
  <xr:revisionPtr revIDLastSave="21" documentId="8_{3654369D-FEDD-4820-8C3B-368FB9C00DEB}" xr6:coauthVersionLast="47" xr6:coauthVersionMax="47" xr10:uidLastSave="{EF37EA7F-A8C7-40D6-A644-016E217707DD}"/>
  <workbookProtection workbookAlgorithmName="SHA-512" workbookHashValue="HwGxmPdFK2pRUuuspC4FLTmQ65PkqznfuzJ/RgCgcCTdOWe9vgu1fJRlypiuWGOieLJ7XfsJ/GvE70PjP6F2oQ==" workbookSaltValue="XGbVS5N4sO68O/hLWuJ1kg==" workbookSpinCount="100000" lockStructure="1"/>
  <bookViews>
    <workbookView xWindow="-120" yWindow="-120" windowWidth="29040" windowHeight="15720" xr2:uid="{00000000-000D-0000-FFFF-FFFF00000000}"/>
  </bookViews>
  <sheets>
    <sheet name="STEP 1 - Salary Schedule Table" sheetId="2" r:id="rId1"/>
    <sheet name="STEP 2 - Salary Plan" sheetId="1" r:id="rId2"/>
    <sheet name="Data Selection" sheetId="3" state="hidden" r:id="rId3"/>
  </sheets>
  <externalReferences>
    <externalReference r:id="rId4"/>
    <externalReference r:id="rId5"/>
  </externalReferences>
  <definedNames>
    <definedName name="_xlnm._FilterDatabase" localSheetId="0" hidden="1">'STEP 1 - Salary Schedule Table'!#REF!</definedName>
    <definedName name="_xlnm._FilterDatabase" localSheetId="1" hidden="1">'STEP 2 - Salary Plan'!#REF!</definedName>
    <definedName name="CF">'STEP 1 - Salary Schedule Table'!#REF!</definedName>
    <definedName name="MaxSalary">'STEP 1 - Salary Schedule Table'!$C:$C</definedName>
    <definedName name="MinSalary">'STEP 1 - Salary Schedule Table'!$B:$B</definedName>
    <definedName name="_xlnm.Print_Titles" localSheetId="0">'STEP 1 - Salary Schedule Table'!$1:$1</definedName>
    <definedName name="_xlnm.Print_Titles" localSheetId="1">'STEP 2 - Salary Plan'!#REF!</definedName>
    <definedName name="SalaryGrade">'STEP 1 - Salary Schedule Table'!$A:$A</definedName>
    <definedName name="SelectedWorkWeek">'STEP 1 - Salary Schedule Table'!#REF!</definedName>
    <definedName name="WorkWeekSelection">'STEP 1 - Salary Schedule Table'!#REF!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1" l="1"/>
  <c r="K3" i="1" l="1"/>
  <c r="L3" i="1"/>
  <c r="K4" i="1"/>
  <c r="L4" i="1"/>
  <c r="K5" i="1"/>
  <c r="L5" i="1"/>
  <c r="K6" i="1"/>
  <c r="L6" i="1"/>
  <c r="K7" i="1"/>
  <c r="L7" i="1"/>
  <c r="K8" i="1"/>
  <c r="L8" i="1"/>
  <c r="K9" i="1"/>
  <c r="L9" i="1"/>
  <c r="K10" i="1"/>
  <c r="L10" i="1"/>
  <c r="K11" i="1"/>
  <c r="L11" i="1"/>
  <c r="K12" i="1"/>
  <c r="L12" i="1"/>
  <c r="K13" i="1"/>
  <c r="L13" i="1"/>
  <c r="K14" i="1"/>
  <c r="L14" i="1"/>
  <c r="K15" i="1"/>
  <c r="L15" i="1"/>
  <c r="K16" i="1"/>
  <c r="L16" i="1"/>
  <c r="K17" i="1"/>
  <c r="L17" i="1"/>
  <c r="K18" i="1"/>
  <c r="L18" i="1"/>
  <c r="K19" i="1"/>
  <c r="L19" i="1"/>
  <c r="K20" i="1"/>
  <c r="L20" i="1"/>
  <c r="K21" i="1"/>
  <c r="L21" i="1"/>
  <c r="K22" i="1"/>
  <c r="L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L33" i="1"/>
  <c r="K34" i="1"/>
  <c r="L34" i="1"/>
  <c r="K35" i="1"/>
  <c r="L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6" i="1"/>
  <c r="L46" i="1"/>
  <c r="K47" i="1"/>
  <c r="L47" i="1"/>
  <c r="K48" i="1"/>
  <c r="L48" i="1"/>
  <c r="K49" i="1"/>
  <c r="L49" i="1"/>
  <c r="K50" i="1"/>
  <c r="L50" i="1"/>
  <c r="K51" i="1"/>
  <c r="L51" i="1"/>
  <c r="K52" i="1"/>
  <c r="L52" i="1"/>
  <c r="K53" i="1"/>
  <c r="L53" i="1"/>
  <c r="K54" i="1"/>
  <c r="L54" i="1"/>
  <c r="K55" i="1"/>
  <c r="L55" i="1"/>
  <c r="K56" i="1"/>
  <c r="L56" i="1"/>
  <c r="K57" i="1"/>
  <c r="L57" i="1"/>
  <c r="K58" i="1"/>
  <c r="L58" i="1"/>
  <c r="K59" i="1"/>
  <c r="L59" i="1"/>
  <c r="K60" i="1"/>
  <c r="L60" i="1"/>
  <c r="K61" i="1"/>
  <c r="L61" i="1"/>
  <c r="K62" i="1"/>
  <c r="L62" i="1"/>
  <c r="K63" i="1"/>
  <c r="L63" i="1"/>
  <c r="K64" i="1"/>
  <c r="L64" i="1"/>
  <c r="K65" i="1"/>
  <c r="L65" i="1"/>
  <c r="K66" i="1"/>
  <c r="L66" i="1"/>
  <c r="K67" i="1"/>
  <c r="L67" i="1"/>
  <c r="K68" i="1"/>
  <c r="L68" i="1"/>
  <c r="K69" i="1"/>
  <c r="L69" i="1"/>
  <c r="K70" i="1"/>
  <c r="L70" i="1"/>
  <c r="K71" i="1"/>
  <c r="L71" i="1"/>
  <c r="K72" i="1"/>
  <c r="L72" i="1"/>
  <c r="K73" i="1"/>
  <c r="L73" i="1"/>
  <c r="K74" i="1"/>
  <c r="L74" i="1"/>
  <c r="K75" i="1"/>
  <c r="L75" i="1"/>
  <c r="K76" i="1"/>
  <c r="L76" i="1"/>
  <c r="K77" i="1"/>
  <c r="L77" i="1"/>
  <c r="K78" i="1"/>
  <c r="L78" i="1"/>
  <c r="K79" i="1"/>
  <c r="L79" i="1"/>
  <c r="K80" i="1"/>
  <c r="L80" i="1"/>
  <c r="K81" i="1"/>
  <c r="L81" i="1"/>
  <c r="K82" i="1"/>
  <c r="L82" i="1"/>
  <c r="K83" i="1"/>
  <c r="L83" i="1"/>
  <c r="K84" i="1"/>
  <c r="L84" i="1"/>
  <c r="K85" i="1"/>
  <c r="L85" i="1"/>
  <c r="K86" i="1"/>
  <c r="L86" i="1"/>
  <c r="K87" i="1"/>
  <c r="L87" i="1"/>
  <c r="K88" i="1"/>
  <c r="L88" i="1"/>
  <c r="K89" i="1"/>
  <c r="L89" i="1"/>
  <c r="K90" i="1"/>
  <c r="L90" i="1"/>
  <c r="K91" i="1"/>
  <c r="L91" i="1"/>
  <c r="K92" i="1"/>
  <c r="L92" i="1"/>
  <c r="K93" i="1"/>
  <c r="L93" i="1"/>
  <c r="K94" i="1"/>
  <c r="L94" i="1"/>
  <c r="K95" i="1"/>
  <c r="L95" i="1"/>
  <c r="K96" i="1"/>
  <c r="L96" i="1"/>
  <c r="K97" i="1"/>
  <c r="L97" i="1"/>
  <c r="K98" i="1"/>
  <c r="L98" i="1"/>
  <c r="K99" i="1"/>
  <c r="L99" i="1"/>
  <c r="K100" i="1"/>
  <c r="L100" i="1"/>
  <c r="K101" i="1"/>
  <c r="L101" i="1"/>
  <c r="K102" i="1"/>
  <c r="L102" i="1"/>
  <c r="K103" i="1"/>
  <c r="L103" i="1"/>
  <c r="K104" i="1"/>
  <c r="L104" i="1"/>
  <c r="K105" i="1"/>
  <c r="L105" i="1"/>
  <c r="K106" i="1"/>
  <c r="L106" i="1"/>
  <c r="K107" i="1"/>
  <c r="L107" i="1"/>
  <c r="K108" i="1"/>
  <c r="L108" i="1"/>
  <c r="K109" i="1"/>
  <c r="L109" i="1"/>
  <c r="K110" i="1"/>
  <c r="L110" i="1"/>
  <c r="K111" i="1"/>
  <c r="L111" i="1"/>
  <c r="K112" i="1"/>
  <c r="L112" i="1"/>
  <c r="K113" i="1"/>
  <c r="L113" i="1"/>
  <c r="K114" i="1"/>
  <c r="L114" i="1"/>
  <c r="K115" i="1"/>
  <c r="L115" i="1"/>
  <c r="K116" i="1"/>
  <c r="L116" i="1"/>
  <c r="K117" i="1"/>
  <c r="L117" i="1"/>
  <c r="K118" i="1"/>
  <c r="L118" i="1"/>
  <c r="K119" i="1"/>
  <c r="L119" i="1"/>
  <c r="K120" i="1"/>
  <c r="L120" i="1"/>
  <c r="K121" i="1"/>
  <c r="L121" i="1"/>
  <c r="K122" i="1"/>
  <c r="L122" i="1"/>
  <c r="K123" i="1"/>
  <c r="L123" i="1"/>
  <c r="K124" i="1"/>
  <c r="L124" i="1"/>
  <c r="K125" i="1"/>
  <c r="L125" i="1"/>
  <c r="K126" i="1"/>
  <c r="L126" i="1"/>
  <c r="K127" i="1"/>
  <c r="L127" i="1"/>
  <c r="K128" i="1"/>
  <c r="L128" i="1"/>
  <c r="K129" i="1"/>
  <c r="L129" i="1"/>
  <c r="K130" i="1"/>
  <c r="L130" i="1"/>
  <c r="K131" i="1"/>
  <c r="L131" i="1"/>
  <c r="K132" i="1"/>
  <c r="L132" i="1"/>
  <c r="K133" i="1"/>
  <c r="L133" i="1"/>
  <c r="K134" i="1"/>
  <c r="L134" i="1"/>
  <c r="K135" i="1"/>
  <c r="L135" i="1"/>
  <c r="K136" i="1"/>
  <c r="L136" i="1"/>
  <c r="K137" i="1"/>
  <c r="L137" i="1"/>
  <c r="K138" i="1"/>
  <c r="L138" i="1"/>
  <c r="K139" i="1"/>
  <c r="L139" i="1"/>
  <c r="K140" i="1"/>
  <c r="L140" i="1"/>
  <c r="K141" i="1"/>
  <c r="L141" i="1"/>
  <c r="K142" i="1"/>
  <c r="L142" i="1"/>
  <c r="K143" i="1"/>
  <c r="L143" i="1"/>
  <c r="K144" i="1"/>
  <c r="L144" i="1"/>
  <c r="K145" i="1"/>
  <c r="L145" i="1"/>
  <c r="K146" i="1"/>
  <c r="L146" i="1"/>
  <c r="K147" i="1"/>
  <c r="L147" i="1"/>
  <c r="K148" i="1"/>
  <c r="L148" i="1"/>
  <c r="K149" i="1"/>
  <c r="L149" i="1"/>
  <c r="K150" i="1"/>
  <c r="L150" i="1"/>
  <c r="K151" i="1"/>
  <c r="L151" i="1"/>
  <c r="K152" i="1"/>
  <c r="L152" i="1"/>
  <c r="K153" i="1"/>
  <c r="L153" i="1"/>
  <c r="K154" i="1"/>
  <c r="L154" i="1"/>
  <c r="K155" i="1"/>
  <c r="L155" i="1"/>
  <c r="K156" i="1"/>
  <c r="L156" i="1"/>
  <c r="K157" i="1"/>
  <c r="L157" i="1"/>
  <c r="K158" i="1"/>
  <c r="L158" i="1"/>
  <c r="K159" i="1"/>
  <c r="L159" i="1"/>
  <c r="K160" i="1"/>
  <c r="L160" i="1"/>
  <c r="K161" i="1"/>
  <c r="L161" i="1"/>
  <c r="K162" i="1"/>
  <c r="L162" i="1"/>
  <c r="K163" i="1"/>
  <c r="L163" i="1"/>
  <c r="K164" i="1"/>
  <c r="L164" i="1"/>
  <c r="K165" i="1"/>
  <c r="L165" i="1"/>
  <c r="K166" i="1"/>
  <c r="L166" i="1"/>
  <c r="K167" i="1"/>
  <c r="L167" i="1"/>
  <c r="K168" i="1"/>
  <c r="L168" i="1"/>
  <c r="K169" i="1"/>
  <c r="L169" i="1"/>
  <c r="K170" i="1"/>
  <c r="L170" i="1"/>
  <c r="K171" i="1"/>
  <c r="L171" i="1"/>
  <c r="K172" i="1"/>
  <c r="L172" i="1"/>
  <c r="K173" i="1"/>
  <c r="L173" i="1"/>
  <c r="K174" i="1"/>
  <c r="L174" i="1"/>
  <c r="K175" i="1"/>
  <c r="L175" i="1"/>
  <c r="K176" i="1"/>
  <c r="L176" i="1"/>
  <c r="K177" i="1"/>
  <c r="L177" i="1"/>
  <c r="K178" i="1"/>
  <c r="L178" i="1"/>
  <c r="K179" i="1"/>
  <c r="L179" i="1"/>
  <c r="K180" i="1"/>
  <c r="L180" i="1"/>
  <c r="K181" i="1"/>
  <c r="L181" i="1"/>
  <c r="K182" i="1"/>
  <c r="L182" i="1"/>
  <c r="K183" i="1"/>
  <c r="L183" i="1"/>
  <c r="K184" i="1"/>
  <c r="L184" i="1"/>
  <c r="K185" i="1"/>
  <c r="L185" i="1"/>
  <c r="K186" i="1"/>
  <c r="L186" i="1"/>
  <c r="K187" i="1"/>
  <c r="L187" i="1"/>
  <c r="K188" i="1"/>
  <c r="L188" i="1"/>
  <c r="K189" i="1"/>
  <c r="L189" i="1"/>
  <c r="K190" i="1"/>
  <c r="L190" i="1"/>
  <c r="K191" i="1"/>
  <c r="L191" i="1"/>
  <c r="K192" i="1"/>
  <c r="L192" i="1"/>
  <c r="K193" i="1"/>
  <c r="L193" i="1"/>
  <c r="K194" i="1"/>
  <c r="L194" i="1"/>
  <c r="K195" i="1"/>
  <c r="L195" i="1"/>
  <c r="K196" i="1"/>
  <c r="L196" i="1"/>
  <c r="K197" i="1"/>
  <c r="L197" i="1"/>
  <c r="K198" i="1"/>
  <c r="L198" i="1"/>
  <c r="K199" i="1"/>
  <c r="L199" i="1"/>
  <c r="K200" i="1"/>
  <c r="L200" i="1"/>
  <c r="K201" i="1"/>
  <c r="L201" i="1"/>
  <c r="K202" i="1"/>
  <c r="L202" i="1"/>
  <c r="K203" i="1"/>
  <c r="L203" i="1"/>
  <c r="K204" i="1"/>
  <c r="L204" i="1"/>
  <c r="K205" i="1"/>
  <c r="L205" i="1"/>
  <c r="K206" i="1"/>
  <c r="L206" i="1"/>
  <c r="K207" i="1"/>
  <c r="L207" i="1"/>
  <c r="K208" i="1"/>
  <c r="L208" i="1"/>
  <c r="K209" i="1"/>
  <c r="L209" i="1"/>
  <c r="K210" i="1"/>
  <c r="L210" i="1"/>
  <c r="K211" i="1"/>
  <c r="L211" i="1"/>
  <c r="K212" i="1"/>
  <c r="L212" i="1"/>
  <c r="K213" i="1"/>
  <c r="L213" i="1"/>
  <c r="K214" i="1"/>
  <c r="L214" i="1"/>
  <c r="K215" i="1"/>
  <c r="L215" i="1"/>
  <c r="K216" i="1"/>
  <c r="L216" i="1"/>
  <c r="K217" i="1"/>
  <c r="L217" i="1"/>
  <c r="K218" i="1"/>
  <c r="L218" i="1"/>
  <c r="K219" i="1"/>
  <c r="L219" i="1"/>
  <c r="K220" i="1"/>
  <c r="L220" i="1"/>
  <c r="K221" i="1"/>
  <c r="L221" i="1"/>
  <c r="K222" i="1"/>
  <c r="L222" i="1"/>
  <c r="K223" i="1"/>
  <c r="L223" i="1"/>
  <c r="K224" i="1"/>
  <c r="L224" i="1"/>
  <c r="K225" i="1"/>
  <c r="L225" i="1"/>
  <c r="K226" i="1"/>
  <c r="L226" i="1"/>
  <c r="K227" i="1"/>
  <c r="L227" i="1"/>
  <c r="K228" i="1"/>
  <c r="L228" i="1"/>
  <c r="K229" i="1"/>
  <c r="L229" i="1"/>
  <c r="K230" i="1"/>
  <c r="L230" i="1"/>
  <c r="K231" i="1"/>
  <c r="L231" i="1"/>
  <c r="K232" i="1"/>
  <c r="L232" i="1"/>
  <c r="K233" i="1"/>
  <c r="L233" i="1"/>
  <c r="K234" i="1"/>
  <c r="L234" i="1"/>
  <c r="K235" i="1"/>
  <c r="L235" i="1"/>
  <c r="K236" i="1"/>
  <c r="L236" i="1"/>
  <c r="K237" i="1"/>
  <c r="L237" i="1"/>
  <c r="K238" i="1"/>
  <c r="L238" i="1"/>
  <c r="K239" i="1"/>
  <c r="L239" i="1"/>
  <c r="K240" i="1"/>
  <c r="L240" i="1"/>
  <c r="K241" i="1"/>
  <c r="L241" i="1"/>
  <c r="K242" i="1"/>
  <c r="L242" i="1"/>
  <c r="K243" i="1"/>
  <c r="L243" i="1"/>
  <c r="K244" i="1"/>
  <c r="L244" i="1"/>
  <c r="K245" i="1"/>
  <c r="L245" i="1"/>
  <c r="K246" i="1"/>
  <c r="L246" i="1"/>
  <c r="K247" i="1"/>
  <c r="L247" i="1"/>
  <c r="K248" i="1"/>
  <c r="L248" i="1"/>
  <c r="K249" i="1"/>
  <c r="L249" i="1"/>
  <c r="K250" i="1"/>
  <c r="L250" i="1"/>
  <c r="K251" i="1"/>
  <c r="L251" i="1"/>
  <c r="K252" i="1"/>
  <c r="L252" i="1"/>
  <c r="K253" i="1"/>
  <c r="L253" i="1"/>
  <c r="K254" i="1"/>
  <c r="L254" i="1"/>
  <c r="K255" i="1"/>
  <c r="L255" i="1"/>
  <c r="K256" i="1"/>
  <c r="L256" i="1"/>
  <c r="K257" i="1"/>
  <c r="L257" i="1"/>
  <c r="K258" i="1"/>
  <c r="L258" i="1"/>
  <c r="K259" i="1"/>
  <c r="L259" i="1"/>
  <c r="K260" i="1"/>
  <c r="L260" i="1"/>
  <c r="K261" i="1"/>
  <c r="L261" i="1"/>
  <c r="K262" i="1"/>
  <c r="L262" i="1"/>
  <c r="K263" i="1"/>
  <c r="L263" i="1"/>
  <c r="K264" i="1"/>
  <c r="L264" i="1"/>
  <c r="K265" i="1"/>
  <c r="L265" i="1"/>
  <c r="K266" i="1"/>
  <c r="L266" i="1"/>
  <c r="K267" i="1"/>
  <c r="L267" i="1"/>
  <c r="K268" i="1"/>
  <c r="L268" i="1"/>
  <c r="K269" i="1"/>
  <c r="L269" i="1"/>
  <c r="K270" i="1"/>
  <c r="L270" i="1"/>
  <c r="K271" i="1"/>
  <c r="L271" i="1"/>
  <c r="K272" i="1"/>
  <c r="L272" i="1"/>
  <c r="K273" i="1"/>
  <c r="L273" i="1"/>
  <c r="K274" i="1"/>
  <c r="L274" i="1"/>
  <c r="K275" i="1"/>
  <c r="L275" i="1"/>
  <c r="K276" i="1"/>
  <c r="L276" i="1"/>
  <c r="K277" i="1"/>
  <c r="L277" i="1"/>
  <c r="K278" i="1"/>
  <c r="L278" i="1"/>
  <c r="K279" i="1"/>
  <c r="L279" i="1"/>
  <c r="K280" i="1"/>
  <c r="L280" i="1"/>
  <c r="K281" i="1"/>
  <c r="L281" i="1"/>
  <c r="K282" i="1"/>
  <c r="L282" i="1"/>
  <c r="K283" i="1"/>
  <c r="L283" i="1"/>
  <c r="K284" i="1"/>
  <c r="L284" i="1"/>
  <c r="K285" i="1"/>
  <c r="L285" i="1"/>
  <c r="K286" i="1"/>
  <c r="L286" i="1"/>
  <c r="K287" i="1"/>
  <c r="L287" i="1"/>
  <c r="K288" i="1"/>
  <c r="L288" i="1"/>
  <c r="K289" i="1"/>
  <c r="L289" i="1"/>
  <c r="K290" i="1"/>
  <c r="L290" i="1"/>
  <c r="K291" i="1"/>
  <c r="L291" i="1"/>
  <c r="K292" i="1"/>
  <c r="L292" i="1"/>
  <c r="K293" i="1"/>
  <c r="L293" i="1"/>
  <c r="K294" i="1"/>
  <c r="L294" i="1"/>
  <c r="K295" i="1"/>
  <c r="L295" i="1"/>
  <c r="K296" i="1"/>
  <c r="L296" i="1"/>
  <c r="K297" i="1"/>
  <c r="L297" i="1"/>
  <c r="K298" i="1"/>
  <c r="L298" i="1"/>
  <c r="K299" i="1"/>
  <c r="L299" i="1"/>
  <c r="K300" i="1"/>
  <c r="L300" i="1"/>
  <c r="K301" i="1"/>
  <c r="L301" i="1"/>
  <c r="K302" i="1"/>
  <c r="L302" i="1"/>
  <c r="K303" i="1"/>
  <c r="L303" i="1"/>
  <c r="K304" i="1"/>
  <c r="L304" i="1"/>
  <c r="K305" i="1"/>
  <c r="L305" i="1"/>
  <c r="K306" i="1"/>
  <c r="L306" i="1"/>
  <c r="K307" i="1"/>
  <c r="L307" i="1"/>
  <c r="K308" i="1"/>
  <c r="L308" i="1"/>
  <c r="K309" i="1"/>
  <c r="L309" i="1"/>
  <c r="K310" i="1"/>
  <c r="L310" i="1"/>
  <c r="K311" i="1"/>
  <c r="L311" i="1"/>
  <c r="K312" i="1"/>
  <c r="L312" i="1"/>
  <c r="K313" i="1"/>
  <c r="L313" i="1"/>
  <c r="K314" i="1"/>
  <c r="L314" i="1"/>
  <c r="K315" i="1"/>
  <c r="L315" i="1"/>
  <c r="K316" i="1"/>
  <c r="L316" i="1"/>
  <c r="K317" i="1"/>
  <c r="L317" i="1"/>
  <c r="K318" i="1"/>
  <c r="L318" i="1"/>
  <c r="K319" i="1"/>
  <c r="L319" i="1"/>
  <c r="K320" i="1"/>
  <c r="L320" i="1"/>
  <c r="K321" i="1"/>
  <c r="L321" i="1"/>
  <c r="K322" i="1"/>
  <c r="L322" i="1"/>
  <c r="K323" i="1"/>
  <c r="L323" i="1"/>
  <c r="K324" i="1"/>
  <c r="L324" i="1"/>
  <c r="K325" i="1"/>
  <c r="L325" i="1"/>
  <c r="K326" i="1"/>
  <c r="L326" i="1"/>
  <c r="K327" i="1"/>
  <c r="L327" i="1"/>
  <c r="K328" i="1"/>
  <c r="L328" i="1"/>
  <c r="K329" i="1"/>
  <c r="L329" i="1"/>
  <c r="K330" i="1"/>
  <c r="L330" i="1"/>
  <c r="K331" i="1"/>
  <c r="L331" i="1"/>
  <c r="K332" i="1"/>
  <c r="L332" i="1"/>
  <c r="K333" i="1"/>
  <c r="L333" i="1"/>
  <c r="K334" i="1"/>
  <c r="L334" i="1"/>
  <c r="K335" i="1"/>
  <c r="L335" i="1"/>
  <c r="K336" i="1"/>
  <c r="L336" i="1"/>
  <c r="K337" i="1"/>
  <c r="L337" i="1"/>
  <c r="K338" i="1"/>
  <c r="L338" i="1"/>
  <c r="K339" i="1"/>
  <c r="L339" i="1"/>
  <c r="K340" i="1"/>
  <c r="L340" i="1"/>
  <c r="K341" i="1"/>
  <c r="L341" i="1"/>
  <c r="K342" i="1"/>
  <c r="L342" i="1"/>
  <c r="K343" i="1"/>
  <c r="L343" i="1"/>
  <c r="K344" i="1"/>
  <c r="L344" i="1"/>
  <c r="K345" i="1"/>
  <c r="L345" i="1"/>
  <c r="K346" i="1"/>
  <c r="L346" i="1"/>
  <c r="K347" i="1"/>
  <c r="L347" i="1"/>
  <c r="K348" i="1"/>
  <c r="L348" i="1"/>
  <c r="K349" i="1"/>
  <c r="L349" i="1"/>
  <c r="K350" i="1"/>
  <c r="L350" i="1"/>
  <c r="K351" i="1"/>
  <c r="L351" i="1"/>
  <c r="K352" i="1"/>
  <c r="L352" i="1"/>
  <c r="K353" i="1"/>
  <c r="L353" i="1"/>
  <c r="K354" i="1"/>
  <c r="L354" i="1"/>
  <c r="K355" i="1"/>
  <c r="L355" i="1"/>
  <c r="K356" i="1"/>
  <c r="L356" i="1"/>
  <c r="K357" i="1"/>
  <c r="L357" i="1"/>
  <c r="K358" i="1"/>
  <c r="L358" i="1"/>
  <c r="K359" i="1"/>
  <c r="L359" i="1"/>
  <c r="K360" i="1"/>
  <c r="L360" i="1"/>
  <c r="K361" i="1"/>
  <c r="L361" i="1"/>
  <c r="K362" i="1"/>
  <c r="L362" i="1"/>
  <c r="K363" i="1"/>
  <c r="L363" i="1"/>
  <c r="K364" i="1"/>
  <c r="L364" i="1"/>
  <c r="K365" i="1"/>
  <c r="L365" i="1"/>
  <c r="K366" i="1"/>
  <c r="L366" i="1"/>
  <c r="K367" i="1"/>
  <c r="L367" i="1"/>
  <c r="K368" i="1"/>
  <c r="L368" i="1"/>
  <c r="K369" i="1"/>
  <c r="L369" i="1"/>
  <c r="K370" i="1"/>
  <c r="L370" i="1"/>
  <c r="K371" i="1"/>
  <c r="L371" i="1"/>
  <c r="K372" i="1"/>
  <c r="L372" i="1"/>
  <c r="K373" i="1"/>
  <c r="L373" i="1"/>
  <c r="K374" i="1"/>
  <c r="L374" i="1"/>
  <c r="K375" i="1"/>
  <c r="L375" i="1"/>
  <c r="K376" i="1"/>
  <c r="L376" i="1"/>
  <c r="K377" i="1"/>
  <c r="L377" i="1"/>
  <c r="K378" i="1"/>
  <c r="L378" i="1"/>
  <c r="K379" i="1"/>
  <c r="L379" i="1"/>
  <c r="K380" i="1"/>
  <c r="L380" i="1"/>
  <c r="K381" i="1"/>
  <c r="L381" i="1"/>
  <c r="K382" i="1"/>
  <c r="L382" i="1"/>
  <c r="K383" i="1"/>
  <c r="L383" i="1"/>
  <c r="K384" i="1"/>
  <c r="L384" i="1"/>
  <c r="K385" i="1"/>
  <c r="L385" i="1"/>
  <c r="K386" i="1"/>
  <c r="L386" i="1"/>
  <c r="K387" i="1"/>
  <c r="L387" i="1"/>
  <c r="K388" i="1"/>
  <c r="L388" i="1"/>
  <c r="K389" i="1"/>
  <c r="L389" i="1"/>
  <c r="K390" i="1"/>
  <c r="L390" i="1"/>
  <c r="K391" i="1"/>
  <c r="L391" i="1"/>
  <c r="K392" i="1"/>
  <c r="L392" i="1"/>
  <c r="K393" i="1"/>
  <c r="L393" i="1"/>
  <c r="K394" i="1"/>
  <c r="L394" i="1"/>
  <c r="K395" i="1"/>
  <c r="L395" i="1"/>
  <c r="K396" i="1"/>
  <c r="L396" i="1"/>
  <c r="K397" i="1"/>
  <c r="L397" i="1"/>
  <c r="K398" i="1"/>
  <c r="L398" i="1"/>
  <c r="K399" i="1"/>
  <c r="L399" i="1"/>
  <c r="K400" i="1"/>
  <c r="L400" i="1"/>
  <c r="K401" i="1"/>
  <c r="L401" i="1"/>
  <c r="K402" i="1"/>
  <c r="L402" i="1"/>
  <c r="K403" i="1"/>
  <c r="L403" i="1"/>
  <c r="K404" i="1"/>
  <c r="L404" i="1"/>
  <c r="K405" i="1"/>
  <c r="L405" i="1"/>
  <c r="K406" i="1"/>
  <c r="L406" i="1"/>
  <c r="K407" i="1"/>
  <c r="L407" i="1"/>
  <c r="K408" i="1"/>
  <c r="L408" i="1"/>
  <c r="K409" i="1"/>
  <c r="L409" i="1"/>
  <c r="K410" i="1"/>
  <c r="L410" i="1"/>
  <c r="K411" i="1"/>
  <c r="L411" i="1"/>
  <c r="K412" i="1"/>
  <c r="L412" i="1"/>
  <c r="K413" i="1"/>
  <c r="L413" i="1"/>
  <c r="K414" i="1"/>
  <c r="L414" i="1"/>
  <c r="K415" i="1"/>
  <c r="L415" i="1"/>
  <c r="K416" i="1"/>
  <c r="L416" i="1"/>
  <c r="K417" i="1"/>
  <c r="L417" i="1"/>
  <c r="K418" i="1"/>
  <c r="L418" i="1"/>
  <c r="K419" i="1"/>
  <c r="L419" i="1"/>
  <c r="K420" i="1"/>
  <c r="L420" i="1"/>
  <c r="K421" i="1"/>
  <c r="L421" i="1"/>
  <c r="K422" i="1"/>
  <c r="L422" i="1"/>
  <c r="K423" i="1"/>
  <c r="L423" i="1"/>
  <c r="K424" i="1"/>
  <c r="L424" i="1"/>
  <c r="K425" i="1"/>
  <c r="L425" i="1"/>
  <c r="K426" i="1"/>
  <c r="L426" i="1"/>
  <c r="K427" i="1"/>
  <c r="L427" i="1"/>
  <c r="K428" i="1"/>
  <c r="L428" i="1"/>
  <c r="K429" i="1"/>
  <c r="L429" i="1"/>
  <c r="K430" i="1"/>
  <c r="L430" i="1"/>
  <c r="K431" i="1"/>
  <c r="L431" i="1"/>
  <c r="K432" i="1"/>
  <c r="L432" i="1"/>
  <c r="K433" i="1"/>
  <c r="L433" i="1"/>
  <c r="K434" i="1"/>
  <c r="L434" i="1"/>
  <c r="K435" i="1"/>
  <c r="L435" i="1"/>
  <c r="K436" i="1"/>
  <c r="L436" i="1"/>
  <c r="K437" i="1"/>
  <c r="L437" i="1"/>
  <c r="K438" i="1"/>
  <c r="L438" i="1"/>
  <c r="K439" i="1"/>
  <c r="L439" i="1"/>
  <c r="K440" i="1"/>
  <c r="L440" i="1"/>
  <c r="K441" i="1"/>
  <c r="L441" i="1"/>
  <c r="K442" i="1"/>
  <c r="L442" i="1"/>
  <c r="K443" i="1"/>
  <c r="L443" i="1"/>
  <c r="K444" i="1"/>
  <c r="L444" i="1"/>
  <c r="K445" i="1"/>
  <c r="L445" i="1"/>
  <c r="K446" i="1"/>
  <c r="L446" i="1"/>
  <c r="K447" i="1"/>
  <c r="L447" i="1"/>
  <c r="K448" i="1"/>
  <c r="L448" i="1"/>
  <c r="K449" i="1"/>
  <c r="L449" i="1"/>
  <c r="K450" i="1"/>
  <c r="L450" i="1"/>
  <c r="K451" i="1"/>
  <c r="L451" i="1"/>
  <c r="K452" i="1"/>
  <c r="L452" i="1"/>
  <c r="K453" i="1"/>
  <c r="L453" i="1"/>
  <c r="K454" i="1"/>
  <c r="L454" i="1"/>
  <c r="K455" i="1"/>
  <c r="L455" i="1"/>
  <c r="K456" i="1"/>
  <c r="L456" i="1"/>
  <c r="K457" i="1"/>
  <c r="L457" i="1"/>
  <c r="K458" i="1"/>
  <c r="L458" i="1"/>
  <c r="K459" i="1"/>
  <c r="L459" i="1"/>
  <c r="K460" i="1"/>
  <c r="L460" i="1"/>
  <c r="K461" i="1"/>
  <c r="L461" i="1"/>
  <c r="K462" i="1"/>
  <c r="L462" i="1"/>
  <c r="K463" i="1"/>
  <c r="L463" i="1"/>
  <c r="K464" i="1"/>
  <c r="L464" i="1"/>
  <c r="K465" i="1"/>
  <c r="L465" i="1"/>
  <c r="K466" i="1"/>
  <c r="L466" i="1"/>
  <c r="K467" i="1"/>
  <c r="L467" i="1"/>
  <c r="K468" i="1"/>
  <c r="L468" i="1"/>
  <c r="K469" i="1"/>
  <c r="L469" i="1"/>
  <c r="K470" i="1"/>
  <c r="L470" i="1"/>
  <c r="K471" i="1"/>
  <c r="L471" i="1"/>
  <c r="K472" i="1"/>
  <c r="L472" i="1"/>
  <c r="K473" i="1"/>
  <c r="L473" i="1"/>
  <c r="K474" i="1"/>
  <c r="L474" i="1"/>
  <c r="K475" i="1"/>
  <c r="L475" i="1"/>
  <c r="K476" i="1"/>
  <c r="L476" i="1"/>
  <c r="K477" i="1"/>
  <c r="L477" i="1"/>
  <c r="K478" i="1"/>
  <c r="L478" i="1"/>
  <c r="K479" i="1"/>
  <c r="L479" i="1"/>
  <c r="K480" i="1"/>
  <c r="L480" i="1"/>
  <c r="K481" i="1"/>
  <c r="L481" i="1"/>
  <c r="K482" i="1"/>
  <c r="L482" i="1"/>
  <c r="K483" i="1"/>
  <c r="L483" i="1"/>
  <c r="K484" i="1"/>
  <c r="L484" i="1"/>
  <c r="K485" i="1"/>
  <c r="L485" i="1"/>
  <c r="K486" i="1"/>
  <c r="L486" i="1"/>
  <c r="K487" i="1"/>
  <c r="L487" i="1"/>
  <c r="K488" i="1"/>
  <c r="L488" i="1"/>
  <c r="K489" i="1"/>
  <c r="L489" i="1"/>
  <c r="K490" i="1"/>
  <c r="L490" i="1"/>
  <c r="K491" i="1"/>
  <c r="L491" i="1"/>
  <c r="K492" i="1"/>
  <c r="L492" i="1"/>
  <c r="K493" i="1"/>
  <c r="L493" i="1"/>
  <c r="K494" i="1"/>
  <c r="L494" i="1"/>
  <c r="K495" i="1"/>
  <c r="L495" i="1"/>
  <c r="K496" i="1"/>
  <c r="L496" i="1"/>
  <c r="K497" i="1"/>
  <c r="L497" i="1"/>
  <c r="K498" i="1"/>
  <c r="L498" i="1"/>
  <c r="K499" i="1"/>
  <c r="L499" i="1"/>
  <c r="K500" i="1"/>
  <c r="L500" i="1"/>
  <c r="K501" i="1"/>
  <c r="L501" i="1"/>
  <c r="K502" i="1"/>
  <c r="L502" i="1"/>
  <c r="K503" i="1"/>
  <c r="L503" i="1"/>
  <c r="K504" i="1"/>
  <c r="L504" i="1"/>
  <c r="K505" i="1"/>
  <c r="L505" i="1"/>
  <c r="K506" i="1"/>
  <c r="L506" i="1"/>
  <c r="K507" i="1"/>
  <c r="L507" i="1"/>
  <c r="K508" i="1"/>
  <c r="L508" i="1"/>
  <c r="K509" i="1"/>
  <c r="L509" i="1"/>
  <c r="K510" i="1"/>
  <c r="L510" i="1"/>
  <c r="K511" i="1"/>
  <c r="L511" i="1"/>
  <c r="K512" i="1"/>
  <c r="L512" i="1"/>
  <c r="K513" i="1"/>
  <c r="L513" i="1"/>
  <c r="K514" i="1"/>
  <c r="L514" i="1"/>
  <c r="K515" i="1"/>
  <c r="L515" i="1"/>
  <c r="K516" i="1"/>
  <c r="L516" i="1"/>
  <c r="K517" i="1"/>
  <c r="L517" i="1"/>
  <c r="K518" i="1"/>
  <c r="L518" i="1"/>
  <c r="K519" i="1"/>
  <c r="L519" i="1"/>
  <c r="K520" i="1"/>
  <c r="L520" i="1"/>
  <c r="K521" i="1"/>
  <c r="L521" i="1"/>
  <c r="K522" i="1"/>
  <c r="L522" i="1"/>
  <c r="K523" i="1"/>
  <c r="L523" i="1"/>
  <c r="K524" i="1"/>
  <c r="L524" i="1"/>
  <c r="K525" i="1"/>
  <c r="L525" i="1"/>
  <c r="K526" i="1"/>
  <c r="L526" i="1"/>
  <c r="K527" i="1"/>
  <c r="L527" i="1"/>
  <c r="K528" i="1"/>
  <c r="L528" i="1"/>
  <c r="K529" i="1"/>
  <c r="L529" i="1"/>
  <c r="K530" i="1"/>
  <c r="L530" i="1"/>
  <c r="K531" i="1"/>
  <c r="L531" i="1"/>
  <c r="K532" i="1"/>
  <c r="L532" i="1"/>
  <c r="K533" i="1"/>
  <c r="L533" i="1"/>
  <c r="K534" i="1"/>
  <c r="L534" i="1"/>
  <c r="K535" i="1"/>
  <c r="L535" i="1"/>
  <c r="K536" i="1"/>
  <c r="L536" i="1"/>
  <c r="K537" i="1"/>
  <c r="L537" i="1"/>
  <c r="K538" i="1"/>
  <c r="L538" i="1"/>
  <c r="K539" i="1"/>
  <c r="L539" i="1"/>
  <c r="K540" i="1"/>
  <c r="L540" i="1"/>
  <c r="K541" i="1"/>
  <c r="L541" i="1"/>
  <c r="K542" i="1"/>
  <c r="L542" i="1"/>
  <c r="K543" i="1"/>
  <c r="L543" i="1"/>
  <c r="K544" i="1"/>
  <c r="L544" i="1"/>
  <c r="K545" i="1"/>
  <c r="L545" i="1"/>
  <c r="K546" i="1"/>
  <c r="L546" i="1"/>
  <c r="K547" i="1"/>
  <c r="L547" i="1"/>
  <c r="K548" i="1"/>
  <c r="L548" i="1"/>
  <c r="K549" i="1"/>
  <c r="L549" i="1"/>
  <c r="K550" i="1"/>
  <c r="L550" i="1"/>
  <c r="K551" i="1"/>
  <c r="L551" i="1"/>
  <c r="K552" i="1"/>
  <c r="L552" i="1"/>
  <c r="K553" i="1"/>
  <c r="L553" i="1"/>
  <c r="K554" i="1"/>
  <c r="L554" i="1"/>
  <c r="K555" i="1"/>
  <c r="L555" i="1"/>
  <c r="K556" i="1"/>
  <c r="L556" i="1"/>
  <c r="K557" i="1"/>
  <c r="L557" i="1"/>
  <c r="K558" i="1"/>
  <c r="L558" i="1"/>
  <c r="K559" i="1"/>
  <c r="L559" i="1"/>
  <c r="K560" i="1"/>
  <c r="L560" i="1"/>
  <c r="K561" i="1"/>
  <c r="L561" i="1"/>
  <c r="K562" i="1"/>
  <c r="L562" i="1"/>
  <c r="K563" i="1"/>
  <c r="L563" i="1"/>
  <c r="K564" i="1"/>
  <c r="L564" i="1"/>
  <c r="K565" i="1"/>
  <c r="L565" i="1"/>
  <c r="K566" i="1"/>
  <c r="L566" i="1"/>
  <c r="K567" i="1"/>
  <c r="L567" i="1"/>
  <c r="K568" i="1"/>
  <c r="L568" i="1"/>
  <c r="K569" i="1"/>
  <c r="L569" i="1"/>
  <c r="K570" i="1"/>
  <c r="L570" i="1"/>
  <c r="H570" i="1"/>
  <c r="B570" i="1"/>
  <c r="H569" i="1"/>
  <c r="B569" i="1"/>
  <c r="H568" i="1"/>
  <c r="B568" i="1"/>
  <c r="H567" i="1"/>
  <c r="B567" i="1"/>
  <c r="H566" i="1"/>
  <c r="B566" i="1"/>
  <c r="H565" i="1"/>
  <c r="B565" i="1"/>
  <c r="H564" i="1"/>
  <c r="B564" i="1"/>
  <c r="H563" i="1"/>
  <c r="B563" i="1"/>
  <c r="H562" i="1"/>
  <c r="B562" i="1"/>
  <c r="H561" i="1"/>
  <c r="B561" i="1"/>
  <c r="H560" i="1"/>
  <c r="B560" i="1"/>
  <c r="H559" i="1"/>
  <c r="B559" i="1"/>
  <c r="H558" i="1"/>
  <c r="B558" i="1"/>
  <c r="H557" i="1"/>
  <c r="B557" i="1"/>
  <c r="H556" i="1"/>
  <c r="B556" i="1"/>
  <c r="H555" i="1"/>
  <c r="B555" i="1"/>
  <c r="H554" i="1"/>
  <c r="B554" i="1"/>
  <c r="H553" i="1"/>
  <c r="B553" i="1"/>
  <c r="H552" i="1"/>
  <c r="B552" i="1"/>
  <c r="H551" i="1"/>
  <c r="B551" i="1"/>
  <c r="H550" i="1"/>
  <c r="B550" i="1"/>
  <c r="H549" i="1"/>
  <c r="B549" i="1"/>
  <c r="H548" i="1"/>
  <c r="B548" i="1"/>
  <c r="H547" i="1"/>
  <c r="B547" i="1"/>
  <c r="H546" i="1"/>
  <c r="B546" i="1"/>
  <c r="H545" i="1"/>
  <c r="B545" i="1"/>
  <c r="H544" i="1"/>
  <c r="B544" i="1"/>
  <c r="H543" i="1"/>
  <c r="B543" i="1"/>
  <c r="H542" i="1"/>
  <c r="B542" i="1"/>
  <c r="H541" i="1"/>
  <c r="B541" i="1"/>
  <c r="H540" i="1"/>
  <c r="B540" i="1"/>
  <c r="H539" i="1"/>
  <c r="B539" i="1"/>
  <c r="H538" i="1"/>
  <c r="B538" i="1"/>
  <c r="H537" i="1"/>
  <c r="B537" i="1"/>
  <c r="H536" i="1"/>
  <c r="B536" i="1"/>
  <c r="H535" i="1"/>
  <c r="B535" i="1"/>
  <c r="H534" i="1"/>
  <c r="B534" i="1"/>
  <c r="H533" i="1"/>
  <c r="B533" i="1"/>
  <c r="H532" i="1"/>
  <c r="B532" i="1"/>
  <c r="H531" i="1"/>
  <c r="B531" i="1"/>
  <c r="H530" i="1"/>
  <c r="B530" i="1"/>
  <c r="H529" i="1"/>
  <c r="B529" i="1"/>
  <c r="H528" i="1"/>
  <c r="B528" i="1"/>
  <c r="H527" i="1"/>
  <c r="B527" i="1"/>
  <c r="H526" i="1"/>
  <c r="B526" i="1"/>
  <c r="H525" i="1"/>
  <c r="B525" i="1"/>
  <c r="H524" i="1"/>
  <c r="B524" i="1"/>
  <c r="H523" i="1"/>
  <c r="B523" i="1"/>
  <c r="H522" i="1"/>
  <c r="B522" i="1"/>
  <c r="H521" i="1"/>
  <c r="B521" i="1"/>
  <c r="H520" i="1"/>
  <c r="B520" i="1"/>
  <c r="H519" i="1"/>
  <c r="B519" i="1"/>
  <c r="H518" i="1"/>
  <c r="B518" i="1"/>
  <c r="H517" i="1"/>
  <c r="B517" i="1"/>
  <c r="H516" i="1"/>
  <c r="B516" i="1"/>
  <c r="H515" i="1"/>
  <c r="B515" i="1"/>
  <c r="H514" i="1"/>
  <c r="B514" i="1"/>
  <c r="H513" i="1"/>
  <c r="B513" i="1"/>
  <c r="H512" i="1"/>
  <c r="B512" i="1"/>
  <c r="H511" i="1"/>
  <c r="B511" i="1"/>
  <c r="H510" i="1"/>
  <c r="B510" i="1"/>
  <c r="H509" i="1"/>
  <c r="B509" i="1"/>
  <c r="H508" i="1"/>
  <c r="B508" i="1"/>
  <c r="H507" i="1"/>
  <c r="B507" i="1"/>
  <c r="H506" i="1"/>
  <c r="B506" i="1"/>
  <c r="H505" i="1"/>
  <c r="B505" i="1"/>
  <c r="H504" i="1"/>
  <c r="B504" i="1"/>
  <c r="H503" i="1"/>
  <c r="B503" i="1"/>
  <c r="H502" i="1"/>
  <c r="B502" i="1"/>
  <c r="H501" i="1"/>
  <c r="B501" i="1"/>
  <c r="H500" i="1"/>
  <c r="B500" i="1"/>
  <c r="H499" i="1"/>
  <c r="B499" i="1"/>
  <c r="H498" i="1"/>
  <c r="B498" i="1"/>
  <c r="H497" i="1"/>
  <c r="B497" i="1"/>
  <c r="H496" i="1"/>
  <c r="B496" i="1"/>
  <c r="H495" i="1"/>
  <c r="B495" i="1"/>
  <c r="H494" i="1"/>
  <c r="B494" i="1"/>
  <c r="H493" i="1"/>
  <c r="B493" i="1"/>
  <c r="H492" i="1"/>
  <c r="B492" i="1"/>
  <c r="H491" i="1"/>
  <c r="B491" i="1"/>
  <c r="H490" i="1"/>
  <c r="B490" i="1"/>
  <c r="H489" i="1"/>
  <c r="B489" i="1"/>
  <c r="H488" i="1"/>
  <c r="B488" i="1"/>
  <c r="H487" i="1"/>
  <c r="B487" i="1"/>
  <c r="H486" i="1"/>
  <c r="B486" i="1"/>
  <c r="H485" i="1"/>
  <c r="B485" i="1"/>
  <c r="H484" i="1"/>
  <c r="B484" i="1"/>
  <c r="H483" i="1"/>
  <c r="B483" i="1"/>
  <c r="H482" i="1"/>
  <c r="B482" i="1"/>
  <c r="H481" i="1"/>
  <c r="B481" i="1"/>
  <c r="H480" i="1"/>
  <c r="B480" i="1"/>
  <c r="H479" i="1"/>
  <c r="B479" i="1"/>
  <c r="H478" i="1"/>
  <c r="B478" i="1"/>
  <c r="H477" i="1"/>
  <c r="B477" i="1"/>
  <c r="H476" i="1"/>
  <c r="B476" i="1"/>
  <c r="H475" i="1"/>
  <c r="B475" i="1"/>
  <c r="H474" i="1"/>
  <c r="B474" i="1"/>
  <c r="H473" i="1"/>
  <c r="B473" i="1"/>
  <c r="H472" i="1"/>
  <c r="B472" i="1"/>
  <c r="H471" i="1"/>
  <c r="B471" i="1"/>
  <c r="H470" i="1"/>
  <c r="B470" i="1"/>
  <c r="H469" i="1"/>
  <c r="B469" i="1"/>
  <c r="H468" i="1"/>
  <c r="B468" i="1"/>
  <c r="H467" i="1"/>
  <c r="B467" i="1"/>
  <c r="H466" i="1"/>
  <c r="B466" i="1"/>
  <c r="H465" i="1"/>
  <c r="B465" i="1"/>
  <c r="H464" i="1"/>
  <c r="B464" i="1"/>
  <c r="H463" i="1"/>
  <c r="B463" i="1"/>
  <c r="H462" i="1"/>
  <c r="B462" i="1"/>
  <c r="H461" i="1"/>
  <c r="B461" i="1"/>
  <c r="H460" i="1"/>
  <c r="B460" i="1"/>
  <c r="H459" i="1"/>
  <c r="B459" i="1"/>
  <c r="H458" i="1"/>
  <c r="B458" i="1"/>
  <c r="H457" i="1"/>
  <c r="B457" i="1"/>
  <c r="H456" i="1"/>
  <c r="B456" i="1"/>
  <c r="H455" i="1"/>
  <c r="B455" i="1"/>
  <c r="H454" i="1"/>
  <c r="B454" i="1"/>
  <c r="H453" i="1"/>
  <c r="B453" i="1"/>
  <c r="H452" i="1"/>
  <c r="B452" i="1"/>
  <c r="H451" i="1"/>
  <c r="B451" i="1"/>
  <c r="H450" i="1"/>
  <c r="B450" i="1"/>
  <c r="H449" i="1"/>
  <c r="B449" i="1"/>
  <c r="H448" i="1"/>
  <c r="B448" i="1"/>
  <c r="H447" i="1"/>
  <c r="B447" i="1"/>
  <c r="H446" i="1"/>
  <c r="B446" i="1"/>
  <c r="H445" i="1"/>
  <c r="B445" i="1"/>
  <c r="H444" i="1"/>
  <c r="B444" i="1"/>
  <c r="H443" i="1"/>
  <c r="B443" i="1"/>
  <c r="H442" i="1"/>
  <c r="B442" i="1"/>
  <c r="H441" i="1"/>
  <c r="B441" i="1"/>
  <c r="H440" i="1"/>
  <c r="B440" i="1"/>
  <c r="H439" i="1"/>
  <c r="B439" i="1"/>
  <c r="H438" i="1"/>
  <c r="B438" i="1"/>
  <c r="H437" i="1"/>
  <c r="B437" i="1"/>
  <c r="H436" i="1"/>
  <c r="B436" i="1"/>
  <c r="H435" i="1"/>
  <c r="B435" i="1"/>
  <c r="H434" i="1"/>
  <c r="B434" i="1"/>
  <c r="H433" i="1"/>
  <c r="B433" i="1"/>
  <c r="H432" i="1"/>
  <c r="B432" i="1"/>
  <c r="H431" i="1"/>
  <c r="B431" i="1"/>
  <c r="H430" i="1"/>
  <c r="B430" i="1"/>
  <c r="H429" i="1"/>
  <c r="B429" i="1"/>
  <c r="H428" i="1"/>
  <c r="B428" i="1"/>
  <c r="H427" i="1"/>
  <c r="B427" i="1"/>
  <c r="H426" i="1"/>
  <c r="B426" i="1"/>
  <c r="H425" i="1"/>
  <c r="B425" i="1"/>
  <c r="H424" i="1"/>
  <c r="B424" i="1"/>
  <c r="H423" i="1"/>
  <c r="B423" i="1"/>
  <c r="H422" i="1"/>
  <c r="B422" i="1"/>
  <c r="H421" i="1"/>
  <c r="B421" i="1"/>
  <c r="H420" i="1"/>
  <c r="B420" i="1"/>
  <c r="H419" i="1"/>
  <c r="B419" i="1"/>
  <c r="H418" i="1"/>
  <c r="B418" i="1"/>
  <c r="H417" i="1"/>
  <c r="B417" i="1"/>
  <c r="H416" i="1"/>
  <c r="B416" i="1"/>
  <c r="H415" i="1"/>
  <c r="B415" i="1"/>
  <c r="H414" i="1"/>
  <c r="B414" i="1"/>
  <c r="H413" i="1"/>
  <c r="B413" i="1"/>
  <c r="H412" i="1"/>
  <c r="B412" i="1"/>
  <c r="H411" i="1"/>
  <c r="B411" i="1"/>
  <c r="H410" i="1"/>
  <c r="B410" i="1"/>
  <c r="H409" i="1"/>
  <c r="B409" i="1"/>
  <c r="H408" i="1"/>
  <c r="B408" i="1"/>
  <c r="H407" i="1"/>
  <c r="B407" i="1"/>
  <c r="H406" i="1"/>
  <c r="B406" i="1"/>
  <c r="H405" i="1"/>
  <c r="B405" i="1"/>
  <c r="H404" i="1"/>
  <c r="B404" i="1"/>
  <c r="H403" i="1"/>
  <c r="B403" i="1"/>
  <c r="H402" i="1"/>
  <c r="B402" i="1"/>
  <c r="H401" i="1"/>
  <c r="B401" i="1"/>
  <c r="H400" i="1"/>
  <c r="B400" i="1"/>
  <c r="H399" i="1"/>
  <c r="B399" i="1"/>
  <c r="H398" i="1"/>
  <c r="B398" i="1"/>
  <c r="H397" i="1"/>
  <c r="B397" i="1"/>
  <c r="H396" i="1"/>
  <c r="B396" i="1"/>
  <c r="H395" i="1"/>
  <c r="B395" i="1"/>
  <c r="H394" i="1"/>
  <c r="B394" i="1"/>
  <c r="H393" i="1"/>
  <c r="B393" i="1"/>
  <c r="H392" i="1"/>
  <c r="B392" i="1"/>
  <c r="H391" i="1"/>
  <c r="B391" i="1"/>
  <c r="H390" i="1"/>
  <c r="B390" i="1"/>
  <c r="H389" i="1"/>
  <c r="B389" i="1"/>
  <c r="H388" i="1"/>
  <c r="B388" i="1"/>
  <c r="H387" i="1"/>
  <c r="B387" i="1"/>
  <c r="H386" i="1"/>
  <c r="B386" i="1"/>
  <c r="H385" i="1"/>
  <c r="B385" i="1"/>
  <c r="H384" i="1"/>
  <c r="B384" i="1"/>
  <c r="H383" i="1"/>
  <c r="B383" i="1"/>
  <c r="H382" i="1"/>
  <c r="B382" i="1"/>
  <c r="H381" i="1"/>
  <c r="B381" i="1"/>
  <c r="H380" i="1"/>
  <c r="B380" i="1"/>
  <c r="H379" i="1"/>
  <c r="B379" i="1"/>
  <c r="H378" i="1"/>
  <c r="B378" i="1"/>
  <c r="H377" i="1"/>
  <c r="B377" i="1"/>
  <c r="H376" i="1"/>
  <c r="B376" i="1"/>
  <c r="H375" i="1"/>
  <c r="B375" i="1"/>
  <c r="H374" i="1"/>
  <c r="B374" i="1"/>
  <c r="H373" i="1"/>
  <c r="B373" i="1"/>
  <c r="H372" i="1"/>
  <c r="B372" i="1"/>
  <c r="H371" i="1"/>
  <c r="B371" i="1"/>
  <c r="H370" i="1"/>
  <c r="B370" i="1"/>
  <c r="H369" i="1"/>
  <c r="B369" i="1"/>
  <c r="H368" i="1"/>
  <c r="B368" i="1"/>
  <c r="H367" i="1"/>
  <c r="B367" i="1"/>
  <c r="H366" i="1"/>
  <c r="B366" i="1"/>
  <c r="H365" i="1"/>
  <c r="B365" i="1"/>
  <c r="H364" i="1"/>
  <c r="B364" i="1"/>
  <c r="H363" i="1"/>
  <c r="B363" i="1"/>
  <c r="H362" i="1"/>
  <c r="B362" i="1"/>
  <c r="H361" i="1"/>
  <c r="B361" i="1"/>
  <c r="H360" i="1"/>
  <c r="B360" i="1"/>
  <c r="H359" i="1"/>
  <c r="B359" i="1"/>
  <c r="H358" i="1"/>
  <c r="B358" i="1"/>
  <c r="H357" i="1"/>
  <c r="B357" i="1"/>
  <c r="H356" i="1"/>
  <c r="B356" i="1"/>
  <c r="H355" i="1"/>
  <c r="B355" i="1"/>
  <c r="H354" i="1"/>
  <c r="B354" i="1"/>
  <c r="H353" i="1"/>
  <c r="B353" i="1"/>
  <c r="H352" i="1"/>
  <c r="B352" i="1"/>
  <c r="H351" i="1"/>
  <c r="B351" i="1"/>
  <c r="H350" i="1"/>
  <c r="B350" i="1"/>
  <c r="H349" i="1"/>
  <c r="B349" i="1"/>
  <c r="H348" i="1"/>
  <c r="B348" i="1"/>
  <c r="H347" i="1"/>
  <c r="B347" i="1"/>
  <c r="H346" i="1"/>
  <c r="B346" i="1"/>
  <c r="H345" i="1"/>
  <c r="B345" i="1"/>
  <c r="H344" i="1"/>
  <c r="B344" i="1"/>
  <c r="H343" i="1"/>
  <c r="B343" i="1"/>
  <c r="H342" i="1"/>
  <c r="B342" i="1"/>
  <c r="H341" i="1"/>
  <c r="B341" i="1"/>
  <c r="H340" i="1"/>
  <c r="B340" i="1"/>
  <c r="H339" i="1"/>
  <c r="B339" i="1"/>
  <c r="H338" i="1"/>
  <c r="B338" i="1"/>
  <c r="H337" i="1"/>
  <c r="B337" i="1"/>
  <c r="H336" i="1"/>
  <c r="B336" i="1"/>
  <c r="H335" i="1"/>
  <c r="B335" i="1"/>
  <c r="H334" i="1"/>
  <c r="B334" i="1"/>
  <c r="H333" i="1"/>
  <c r="B333" i="1"/>
  <c r="H332" i="1"/>
  <c r="B332" i="1"/>
  <c r="H331" i="1"/>
  <c r="B331" i="1"/>
  <c r="H330" i="1"/>
  <c r="B330" i="1"/>
  <c r="H329" i="1"/>
  <c r="B329" i="1"/>
  <c r="H328" i="1"/>
  <c r="B328" i="1"/>
  <c r="H327" i="1"/>
  <c r="B327" i="1"/>
  <c r="H326" i="1"/>
  <c r="B326" i="1"/>
  <c r="H323" i="1"/>
  <c r="B323" i="1"/>
  <c r="H322" i="1"/>
  <c r="B322" i="1"/>
  <c r="H321" i="1"/>
  <c r="B321" i="1"/>
  <c r="H320" i="1"/>
  <c r="B320" i="1"/>
  <c r="H319" i="1"/>
  <c r="B319" i="1"/>
  <c r="H318" i="1"/>
  <c r="B318" i="1"/>
  <c r="H317" i="1"/>
  <c r="B317" i="1"/>
  <c r="H316" i="1"/>
  <c r="B316" i="1"/>
  <c r="H315" i="1"/>
  <c r="B315" i="1"/>
  <c r="H314" i="1"/>
  <c r="B314" i="1"/>
  <c r="H313" i="1"/>
  <c r="B313" i="1"/>
  <c r="H312" i="1"/>
  <c r="B312" i="1"/>
  <c r="H311" i="1"/>
  <c r="B311" i="1"/>
  <c r="H310" i="1"/>
  <c r="B310" i="1"/>
  <c r="H309" i="1"/>
  <c r="B309" i="1"/>
  <c r="H308" i="1"/>
  <c r="B308" i="1"/>
  <c r="H307" i="1"/>
  <c r="B307" i="1"/>
  <c r="H306" i="1"/>
  <c r="B306" i="1"/>
  <c r="H305" i="1"/>
  <c r="B305" i="1"/>
  <c r="H304" i="1"/>
  <c r="B304" i="1"/>
  <c r="H303" i="1"/>
  <c r="B303" i="1"/>
  <c r="H302" i="1"/>
  <c r="B302" i="1"/>
  <c r="H301" i="1"/>
  <c r="B301" i="1"/>
  <c r="H300" i="1"/>
  <c r="B300" i="1"/>
  <c r="H299" i="1"/>
  <c r="B299" i="1"/>
  <c r="H298" i="1"/>
  <c r="B298" i="1"/>
  <c r="H297" i="1"/>
  <c r="B297" i="1"/>
  <c r="H296" i="1"/>
  <c r="B296" i="1"/>
  <c r="H295" i="1"/>
  <c r="B295" i="1"/>
  <c r="H294" i="1"/>
  <c r="B294" i="1"/>
  <c r="H293" i="1"/>
  <c r="B293" i="1"/>
  <c r="H292" i="1"/>
  <c r="B292" i="1"/>
  <c r="H291" i="1"/>
  <c r="B291" i="1"/>
  <c r="H290" i="1"/>
  <c r="B290" i="1"/>
  <c r="H289" i="1"/>
  <c r="B289" i="1"/>
  <c r="H288" i="1"/>
  <c r="B288" i="1"/>
  <c r="H287" i="1"/>
  <c r="B287" i="1"/>
  <c r="H286" i="1"/>
  <c r="B286" i="1"/>
  <c r="H285" i="1"/>
  <c r="B285" i="1"/>
  <c r="H284" i="1"/>
  <c r="B284" i="1"/>
  <c r="H283" i="1"/>
  <c r="B283" i="1"/>
  <c r="H282" i="1"/>
  <c r="B282" i="1"/>
  <c r="H281" i="1"/>
  <c r="B281" i="1"/>
  <c r="H280" i="1"/>
  <c r="B280" i="1"/>
  <c r="H279" i="1"/>
  <c r="B279" i="1"/>
  <c r="H278" i="1"/>
  <c r="B278" i="1"/>
  <c r="H277" i="1"/>
  <c r="B277" i="1"/>
  <c r="H276" i="1"/>
  <c r="B276" i="1"/>
  <c r="H275" i="1"/>
  <c r="B275" i="1"/>
  <c r="H274" i="1"/>
  <c r="B274" i="1"/>
  <c r="H273" i="1"/>
  <c r="B273" i="1"/>
  <c r="H272" i="1"/>
  <c r="B272" i="1"/>
  <c r="H271" i="1"/>
  <c r="B271" i="1"/>
  <c r="H270" i="1"/>
  <c r="B270" i="1"/>
  <c r="H269" i="1"/>
  <c r="B269" i="1"/>
  <c r="H268" i="1"/>
  <c r="B268" i="1"/>
  <c r="H267" i="1"/>
  <c r="B267" i="1"/>
  <c r="H266" i="1"/>
  <c r="B266" i="1"/>
  <c r="H265" i="1"/>
  <c r="B265" i="1"/>
  <c r="H264" i="1"/>
  <c r="B264" i="1"/>
  <c r="H263" i="1"/>
  <c r="B263" i="1"/>
  <c r="H262" i="1"/>
  <c r="B262" i="1"/>
  <c r="H261" i="1"/>
  <c r="B261" i="1"/>
  <c r="H260" i="1"/>
  <c r="B260" i="1"/>
  <c r="H259" i="1"/>
  <c r="B259" i="1"/>
  <c r="H258" i="1"/>
  <c r="B258" i="1"/>
  <c r="H257" i="1"/>
  <c r="B257" i="1"/>
  <c r="H256" i="1"/>
  <c r="B256" i="1"/>
  <c r="H255" i="1"/>
  <c r="B255" i="1"/>
  <c r="H254" i="1"/>
  <c r="B254" i="1"/>
  <c r="H253" i="1"/>
  <c r="B253" i="1"/>
  <c r="H252" i="1"/>
  <c r="B252" i="1"/>
  <c r="H251" i="1"/>
  <c r="B251" i="1"/>
  <c r="H250" i="1"/>
  <c r="B250" i="1"/>
  <c r="H249" i="1"/>
  <c r="B249" i="1"/>
  <c r="H248" i="1"/>
  <c r="B248" i="1"/>
  <c r="H247" i="1"/>
  <c r="B247" i="1"/>
  <c r="H246" i="1"/>
  <c r="B246" i="1"/>
  <c r="H245" i="1"/>
  <c r="B245" i="1"/>
  <c r="H244" i="1"/>
  <c r="B244" i="1"/>
  <c r="H243" i="1"/>
  <c r="B243" i="1"/>
  <c r="H242" i="1"/>
  <c r="B242" i="1"/>
  <c r="H241" i="1"/>
  <c r="B241" i="1"/>
  <c r="H240" i="1"/>
  <c r="B240" i="1"/>
  <c r="H239" i="1"/>
  <c r="B239" i="1"/>
  <c r="H238" i="1"/>
  <c r="B238" i="1"/>
  <c r="H237" i="1"/>
  <c r="B237" i="1"/>
  <c r="H236" i="1"/>
  <c r="B236" i="1"/>
  <c r="H235" i="1"/>
  <c r="B235" i="1"/>
  <c r="H234" i="1"/>
  <c r="B234" i="1"/>
  <c r="H233" i="1"/>
  <c r="B233" i="1"/>
  <c r="H232" i="1"/>
  <c r="B232" i="1"/>
  <c r="H231" i="1"/>
  <c r="B231" i="1"/>
  <c r="H230" i="1"/>
  <c r="B230" i="1"/>
  <c r="H229" i="1"/>
  <c r="B229" i="1"/>
  <c r="H228" i="1"/>
  <c r="B228" i="1"/>
  <c r="H227" i="1"/>
  <c r="B227" i="1"/>
  <c r="H226" i="1"/>
  <c r="B226" i="1"/>
  <c r="H225" i="1"/>
  <c r="B225" i="1"/>
  <c r="H224" i="1"/>
  <c r="B224" i="1"/>
  <c r="H223" i="1"/>
  <c r="B223" i="1"/>
  <c r="H222" i="1"/>
  <c r="B222" i="1"/>
  <c r="H221" i="1"/>
  <c r="B221" i="1"/>
  <c r="H220" i="1"/>
  <c r="B220" i="1"/>
  <c r="H219" i="1"/>
  <c r="B219" i="1"/>
  <c r="H218" i="1"/>
  <c r="B218" i="1"/>
  <c r="H217" i="1"/>
  <c r="B217" i="1"/>
  <c r="H216" i="1"/>
  <c r="B216" i="1"/>
  <c r="H215" i="1"/>
  <c r="B215" i="1"/>
  <c r="H214" i="1"/>
  <c r="B214" i="1"/>
  <c r="H213" i="1"/>
  <c r="B213" i="1"/>
  <c r="H212" i="1"/>
  <c r="B212" i="1"/>
  <c r="H211" i="1"/>
  <c r="B211" i="1"/>
  <c r="H210" i="1"/>
  <c r="B210" i="1"/>
  <c r="H209" i="1"/>
  <c r="B209" i="1"/>
  <c r="H208" i="1"/>
  <c r="B208" i="1"/>
  <c r="H207" i="1"/>
  <c r="B207" i="1"/>
  <c r="H206" i="1"/>
  <c r="B206" i="1"/>
  <c r="H205" i="1"/>
  <c r="B205" i="1"/>
  <c r="H204" i="1"/>
  <c r="B204" i="1"/>
  <c r="H203" i="1"/>
  <c r="B203" i="1"/>
  <c r="H202" i="1"/>
  <c r="B202" i="1"/>
  <c r="H201" i="1"/>
  <c r="B201" i="1"/>
  <c r="H200" i="1"/>
  <c r="B200" i="1"/>
  <c r="H199" i="1"/>
  <c r="B199" i="1"/>
  <c r="H198" i="1"/>
  <c r="B198" i="1"/>
  <c r="H197" i="1"/>
  <c r="B197" i="1"/>
  <c r="H196" i="1"/>
  <c r="B196" i="1"/>
  <c r="H195" i="1"/>
  <c r="B195" i="1"/>
  <c r="H194" i="1"/>
  <c r="B194" i="1"/>
  <c r="H193" i="1"/>
  <c r="B193" i="1"/>
  <c r="H192" i="1"/>
  <c r="B192" i="1"/>
  <c r="H191" i="1"/>
  <c r="B191" i="1"/>
  <c r="H190" i="1"/>
  <c r="B190" i="1"/>
  <c r="H189" i="1"/>
  <c r="B189" i="1"/>
  <c r="H188" i="1"/>
  <c r="B188" i="1"/>
  <c r="H187" i="1"/>
  <c r="B187" i="1"/>
  <c r="H186" i="1"/>
  <c r="B186" i="1"/>
  <c r="H185" i="1"/>
  <c r="B185" i="1"/>
  <c r="H184" i="1"/>
  <c r="B184" i="1"/>
  <c r="H183" i="1"/>
  <c r="B183" i="1"/>
  <c r="H182" i="1"/>
  <c r="B182" i="1"/>
  <c r="H181" i="1"/>
  <c r="B181" i="1"/>
  <c r="H180" i="1"/>
  <c r="B180" i="1"/>
  <c r="H179" i="1"/>
  <c r="B179" i="1"/>
  <c r="H178" i="1"/>
  <c r="B178" i="1"/>
  <c r="H177" i="1"/>
  <c r="B177" i="1"/>
  <c r="H176" i="1"/>
  <c r="B176" i="1"/>
  <c r="H175" i="1"/>
  <c r="B175" i="1"/>
  <c r="H174" i="1"/>
  <c r="B174" i="1"/>
  <c r="H173" i="1"/>
  <c r="B173" i="1"/>
  <c r="H172" i="1"/>
  <c r="B172" i="1"/>
  <c r="H171" i="1"/>
  <c r="B171" i="1"/>
  <c r="H170" i="1"/>
  <c r="B170" i="1"/>
  <c r="H169" i="1"/>
  <c r="B169" i="1"/>
  <c r="H168" i="1"/>
  <c r="B168" i="1"/>
  <c r="H167" i="1"/>
  <c r="B167" i="1"/>
  <c r="H166" i="1"/>
  <c r="B166" i="1"/>
  <c r="H165" i="1"/>
  <c r="B165" i="1"/>
  <c r="H164" i="1"/>
  <c r="B164" i="1"/>
  <c r="H163" i="1"/>
  <c r="B163" i="1"/>
  <c r="H162" i="1"/>
  <c r="B162" i="1"/>
  <c r="H161" i="1"/>
  <c r="B161" i="1"/>
  <c r="H160" i="1"/>
  <c r="B160" i="1"/>
  <c r="H159" i="1"/>
  <c r="B159" i="1"/>
  <c r="H158" i="1"/>
  <c r="B158" i="1"/>
  <c r="H157" i="1"/>
  <c r="B157" i="1"/>
  <c r="H156" i="1"/>
  <c r="B156" i="1"/>
  <c r="H155" i="1"/>
  <c r="B155" i="1"/>
  <c r="H154" i="1"/>
  <c r="B154" i="1"/>
  <c r="H153" i="1"/>
  <c r="B153" i="1"/>
  <c r="H152" i="1"/>
  <c r="B152" i="1"/>
  <c r="H151" i="1"/>
  <c r="B151" i="1"/>
  <c r="H150" i="1"/>
  <c r="B150" i="1"/>
  <c r="H149" i="1"/>
  <c r="B149" i="1"/>
  <c r="H148" i="1"/>
  <c r="B148" i="1"/>
  <c r="H147" i="1"/>
  <c r="B147" i="1"/>
  <c r="H146" i="1"/>
  <c r="B146" i="1"/>
  <c r="H145" i="1"/>
  <c r="B145" i="1"/>
  <c r="H144" i="1"/>
  <c r="B144" i="1"/>
  <c r="H143" i="1"/>
  <c r="B143" i="1"/>
  <c r="H142" i="1"/>
  <c r="B142" i="1"/>
  <c r="H141" i="1"/>
  <c r="B141" i="1"/>
  <c r="H140" i="1"/>
  <c r="B140" i="1"/>
  <c r="H139" i="1"/>
  <c r="B139" i="1"/>
  <c r="H138" i="1"/>
  <c r="B138" i="1"/>
  <c r="H137" i="1"/>
  <c r="B137" i="1"/>
  <c r="H136" i="1"/>
  <c r="B136" i="1"/>
  <c r="H135" i="1"/>
  <c r="B135" i="1"/>
  <c r="H134" i="1"/>
  <c r="B134" i="1"/>
  <c r="H133" i="1"/>
  <c r="B133" i="1"/>
  <c r="H132" i="1"/>
  <c r="B132" i="1"/>
  <c r="H131" i="1"/>
  <c r="B131" i="1"/>
  <c r="H130" i="1"/>
  <c r="B130" i="1"/>
  <c r="H129" i="1"/>
  <c r="B129" i="1"/>
  <c r="H128" i="1"/>
  <c r="B128" i="1"/>
  <c r="H127" i="1"/>
  <c r="B127" i="1"/>
  <c r="H126" i="1"/>
  <c r="B126" i="1"/>
  <c r="H125" i="1"/>
  <c r="B125" i="1"/>
  <c r="H124" i="1"/>
  <c r="B124" i="1"/>
  <c r="H123" i="1"/>
  <c r="B123" i="1"/>
  <c r="H122" i="1"/>
  <c r="B122" i="1"/>
  <c r="H121" i="1"/>
  <c r="B121" i="1"/>
  <c r="H120" i="1"/>
  <c r="B120" i="1"/>
  <c r="H119" i="1"/>
  <c r="B119" i="1"/>
  <c r="H118" i="1"/>
  <c r="B118" i="1"/>
  <c r="H117" i="1"/>
  <c r="B117" i="1"/>
  <c r="H116" i="1"/>
  <c r="B116" i="1"/>
  <c r="H115" i="1"/>
  <c r="B115" i="1"/>
  <c r="H114" i="1"/>
  <c r="B114" i="1"/>
  <c r="H113" i="1"/>
  <c r="B113" i="1"/>
  <c r="H112" i="1"/>
  <c r="B112" i="1"/>
  <c r="H111" i="1"/>
  <c r="H110" i="1"/>
  <c r="H109" i="1"/>
  <c r="B109" i="1"/>
  <c r="H108" i="1"/>
  <c r="B108" i="1"/>
  <c r="H107" i="1"/>
  <c r="B107" i="1"/>
  <c r="H106" i="1"/>
  <c r="B106" i="1"/>
  <c r="H105" i="1"/>
  <c r="B105" i="1"/>
  <c r="H104" i="1"/>
  <c r="B104" i="1"/>
  <c r="H103" i="1"/>
  <c r="B103" i="1"/>
  <c r="H102" i="1"/>
  <c r="B102" i="1"/>
  <c r="H101" i="1"/>
  <c r="B101" i="1"/>
  <c r="H100" i="1"/>
  <c r="B100" i="1"/>
  <c r="H99" i="1"/>
  <c r="B99" i="1"/>
  <c r="H98" i="1"/>
  <c r="B98" i="1"/>
  <c r="H97" i="1"/>
  <c r="B97" i="1"/>
  <c r="H96" i="1"/>
  <c r="B96" i="1"/>
  <c r="H95" i="1"/>
  <c r="B95" i="1"/>
  <c r="H94" i="1"/>
  <c r="B94" i="1"/>
  <c r="H93" i="1"/>
  <c r="B93" i="1"/>
  <c r="H92" i="1"/>
  <c r="B92" i="1"/>
  <c r="H91" i="1"/>
  <c r="B91" i="1"/>
  <c r="H90" i="1"/>
  <c r="B90" i="1"/>
  <c r="H89" i="1"/>
  <c r="B89" i="1"/>
  <c r="H88" i="1"/>
  <c r="B88" i="1"/>
  <c r="H87" i="1"/>
  <c r="B87" i="1"/>
  <c r="H86" i="1"/>
  <c r="B86" i="1"/>
  <c r="H85" i="1"/>
  <c r="B85" i="1"/>
  <c r="H84" i="1"/>
  <c r="B84" i="1"/>
  <c r="H83" i="1"/>
  <c r="B83" i="1"/>
  <c r="H82" i="1"/>
  <c r="B82" i="1"/>
  <c r="H81" i="1"/>
  <c r="B81" i="1"/>
  <c r="H80" i="1"/>
  <c r="B80" i="1"/>
  <c r="H79" i="1"/>
  <c r="B79" i="1"/>
  <c r="H78" i="1"/>
  <c r="B78" i="1"/>
  <c r="H77" i="1"/>
  <c r="B77" i="1"/>
  <c r="H76" i="1"/>
  <c r="B76" i="1"/>
  <c r="H75" i="1"/>
  <c r="B75" i="1"/>
  <c r="H74" i="1"/>
  <c r="B74" i="1"/>
  <c r="H73" i="1"/>
  <c r="B73" i="1"/>
  <c r="H72" i="1"/>
  <c r="B72" i="1"/>
  <c r="H71" i="1"/>
  <c r="B71" i="1"/>
  <c r="H70" i="1"/>
  <c r="B70" i="1"/>
  <c r="H69" i="1"/>
  <c r="B69" i="1"/>
  <c r="H68" i="1"/>
  <c r="B68" i="1"/>
  <c r="H67" i="1"/>
  <c r="B67" i="1"/>
  <c r="H66" i="1"/>
  <c r="B66" i="1"/>
  <c r="H65" i="1"/>
  <c r="B65" i="1"/>
  <c r="H64" i="1"/>
  <c r="B64" i="1"/>
  <c r="H63" i="1"/>
  <c r="B63" i="1"/>
  <c r="H62" i="1"/>
  <c r="B62" i="1"/>
  <c r="H61" i="1"/>
  <c r="B61" i="1"/>
  <c r="H60" i="1"/>
  <c r="B60" i="1"/>
  <c r="H59" i="1"/>
  <c r="B59" i="1"/>
  <c r="H58" i="1"/>
  <c r="B58" i="1"/>
  <c r="H57" i="1"/>
  <c r="B57" i="1"/>
  <c r="H56" i="1"/>
  <c r="B56" i="1"/>
  <c r="H55" i="1"/>
  <c r="B55" i="1"/>
  <c r="H54" i="1"/>
  <c r="B54" i="1"/>
  <c r="H53" i="1"/>
  <c r="B53" i="1"/>
  <c r="H52" i="1"/>
  <c r="B52" i="1"/>
  <c r="H51" i="1"/>
  <c r="B51" i="1"/>
  <c r="H50" i="1"/>
  <c r="B50" i="1"/>
  <c r="H49" i="1"/>
  <c r="B49" i="1"/>
  <c r="H48" i="1"/>
  <c r="B48" i="1"/>
  <c r="H47" i="1"/>
  <c r="B47" i="1"/>
  <c r="H46" i="1"/>
  <c r="B46" i="1"/>
  <c r="H45" i="1"/>
  <c r="B45" i="1"/>
  <c r="H44" i="1"/>
  <c r="B44" i="1"/>
  <c r="H43" i="1"/>
  <c r="B43" i="1"/>
  <c r="H42" i="1"/>
  <c r="B42" i="1"/>
  <c r="H41" i="1"/>
  <c r="B41" i="1"/>
  <c r="H40" i="1"/>
  <c r="B40" i="1"/>
  <c r="H39" i="1"/>
  <c r="B39" i="1"/>
  <c r="H38" i="1"/>
  <c r="B38" i="1"/>
  <c r="H37" i="1"/>
  <c r="B37" i="1"/>
  <c r="H36" i="1"/>
  <c r="B36" i="1"/>
  <c r="H35" i="1"/>
  <c r="B35" i="1"/>
  <c r="H34" i="1"/>
  <c r="B34" i="1"/>
  <c r="H33" i="1"/>
  <c r="B33" i="1"/>
  <c r="H32" i="1"/>
  <c r="B32" i="1"/>
  <c r="H31" i="1"/>
  <c r="B31" i="1"/>
  <c r="H30" i="1"/>
  <c r="B30" i="1"/>
  <c r="H29" i="1"/>
  <c r="B29" i="1"/>
  <c r="H28" i="1"/>
  <c r="B28" i="1"/>
  <c r="H27" i="1"/>
  <c r="B27" i="1"/>
  <c r="H26" i="1"/>
  <c r="B26" i="1"/>
  <c r="H25" i="1"/>
  <c r="B25" i="1"/>
  <c r="H24" i="1"/>
  <c r="B24" i="1"/>
  <c r="H23" i="1"/>
  <c r="B23" i="1"/>
  <c r="H22" i="1"/>
  <c r="B22" i="1"/>
  <c r="H21" i="1"/>
  <c r="B21" i="1"/>
  <c r="H20" i="1"/>
  <c r="B20" i="1"/>
  <c r="H19" i="1"/>
  <c r="B19" i="1"/>
  <c r="H18" i="1"/>
  <c r="B18" i="1"/>
  <c r="H17" i="1"/>
  <c r="B17" i="1"/>
  <c r="H16" i="1"/>
  <c r="B16" i="1"/>
  <c r="H15" i="1"/>
  <c r="B15" i="1"/>
  <c r="H14" i="1"/>
  <c r="B14" i="1"/>
  <c r="H13" i="1"/>
  <c r="B13" i="1"/>
  <c r="H12" i="1"/>
  <c r="B12" i="1"/>
  <c r="H11" i="1"/>
  <c r="B11" i="1"/>
  <c r="H10" i="1"/>
  <c r="B10" i="1"/>
  <c r="H9" i="1"/>
  <c r="B9" i="1"/>
  <c r="H8" i="1"/>
  <c r="B8" i="1"/>
  <c r="H7" i="1"/>
  <c r="B7" i="1"/>
  <c r="H6" i="1"/>
  <c r="B6" i="1"/>
  <c r="H5" i="1"/>
  <c r="B5" i="1"/>
  <c r="H4" i="1"/>
  <c r="B4" i="1"/>
  <c r="H3" i="1"/>
  <c r="B3" i="1"/>
  <c r="H2" i="1"/>
  <c r="B2" i="1"/>
  <c r="O1" i="1"/>
  <c r="I571" i="1" l="1"/>
  <c r="L2" i="1" l="1"/>
</calcChain>
</file>

<file path=xl/sharedStrings.xml><?xml version="1.0" encoding="utf-8"?>
<sst xmlns="http://schemas.openxmlformats.org/spreadsheetml/2006/main" count="1700" uniqueCount="1123">
  <si>
    <t>Local Class</t>
  </si>
  <si>
    <t>Data Entry Operator III</t>
  </si>
  <si>
    <t>Accounting Technician I</t>
  </si>
  <si>
    <t>Accounting Technician II</t>
  </si>
  <si>
    <t>Accounting Technician III</t>
  </si>
  <si>
    <t>Accounting Technician IV</t>
  </si>
  <si>
    <t>Accounting Technician V</t>
  </si>
  <si>
    <t>Patient Account Representative Supervisor</t>
  </si>
  <si>
    <t>Income Maintenance Administrator I</t>
  </si>
  <si>
    <t>Income Maintenance Administrator II</t>
  </si>
  <si>
    <t>Income Maintenance Caseworker I</t>
  </si>
  <si>
    <t>Income Maintenance Caseworker II</t>
  </si>
  <si>
    <t>Income Maintenance Caseworker III</t>
  </si>
  <si>
    <t>Income Maintenance Investigator I</t>
  </si>
  <si>
    <t>Income Maintenance Investigator II</t>
  </si>
  <si>
    <t>Income Maintenance Investigator Supervisor I</t>
  </si>
  <si>
    <t>Income Maintenance Investigator Supervisor II</t>
  </si>
  <si>
    <t>Income Maintenance Supervisor I</t>
  </si>
  <si>
    <t>Income Maintenance Supervisor II</t>
  </si>
  <si>
    <t>Income Maintenance Supervisor III</t>
  </si>
  <si>
    <t xml:space="preserve">Income Maintenance Technician </t>
  </si>
  <si>
    <t>Accounting Clerk III</t>
  </si>
  <si>
    <t>Accounting Clerk IV</t>
  </si>
  <si>
    <t>Accounting Clerk Supervisor IV</t>
  </si>
  <si>
    <t>Accounting Clerk Supervisor V</t>
  </si>
  <si>
    <t>Accounting Clerk V</t>
  </si>
  <si>
    <t>Administrative Secretary I</t>
  </si>
  <si>
    <t>Administrative Secretary II</t>
  </si>
  <si>
    <t>Administrative Secretary III</t>
  </si>
  <si>
    <t>Administrative Services Assistant V</t>
  </si>
  <si>
    <t>Executive Assistant I</t>
  </si>
  <si>
    <t>Executive Assistant II</t>
  </si>
  <si>
    <t>Information Processing Technician</t>
  </si>
  <si>
    <t>Lead Worker III</t>
  </si>
  <si>
    <t>Lead Worker IV</t>
  </si>
  <si>
    <t>Medical Record Assistant III</t>
  </si>
  <si>
    <t>Medical Record Assistant IV</t>
  </si>
  <si>
    <t>Medical Record Assistant V</t>
  </si>
  <si>
    <t>Medical Record Unit Supervisor IV</t>
  </si>
  <si>
    <t>Medical Record Unit Supervisor V</t>
  </si>
  <si>
    <t>Office Aide</t>
  </si>
  <si>
    <t>Office Assistant II</t>
  </si>
  <si>
    <t>Office Assistant III</t>
  </si>
  <si>
    <t>Office Assistant IV</t>
  </si>
  <si>
    <t>Office Assistant V</t>
  </si>
  <si>
    <t>Office Work Unit Supervisor III</t>
  </si>
  <si>
    <t>Office Work Unit Supervisor IV</t>
  </si>
  <si>
    <t>Office Work Unit Supervisor V</t>
  </si>
  <si>
    <t>Patient Relations Representative III</t>
  </si>
  <si>
    <t>Patient Relations Representative IV</t>
  </si>
  <si>
    <t>Patient Relations Representative V</t>
  </si>
  <si>
    <t>Payroll Clerk III</t>
  </si>
  <si>
    <t>Payroll Clerk IV</t>
  </si>
  <si>
    <t>Payroll Clerk V</t>
  </si>
  <si>
    <t>Payroll Supervisor IV</t>
  </si>
  <si>
    <t>Payroll Supervisor V</t>
  </si>
  <si>
    <t>Personnel Assistant III</t>
  </si>
  <si>
    <t>Personnel Assistant IV</t>
  </si>
  <si>
    <t>Personnel Assistant V</t>
  </si>
  <si>
    <t>Processing Assistant II</t>
  </si>
  <si>
    <t>Processing Assistant III</t>
  </si>
  <si>
    <t>Processing Assistant IV</t>
  </si>
  <si>
    <t>Processing Assistant V</t>
  </si>
  <si>
    <t xml:space="preserve">Processing Unit Supervisor III </t>
  </si>
  <si>
    <t>Processing Unit Supervisor IV</t>
  </si>
  <si>
    <t>Processing Unit Supervisor V</t>
  </si>
  <si>
    <t>Program Assistant IV</t>
  </si>
  <si>
    <t>Program Assistant V</t>
  </si>
  <si>
    <t>Public Information Assistant II</t>
  </si>
  <si>
    <t>Public Information Assistant III</t>
  </si>
  <si>
    <t>Public Information Assistant IV</t>
  </si>
  <si>
    <t>Public Information Assistant V</t>
  </si>
  <si>
    <t>Statistical Assistant III</t>
  </si>
  <si>
    <t>Statistical Assistant IV</t>
  </si>
  <si>
    <t>Statistical Assistant V</t>
  </si>
  <si>
    <t>Statistical Unit Supervisor IV</t>
  </si>
  <si>
    <t>Statistical Unit Supervisor V</t>
  </si>
  <si>
    <t>Student Services Assistant IV</t>
  </si>
  <si>
    <t>Student Services Assistant V</t>
  </si>
  <si>
    <t>Foreign Language Interpreter (T)</t>
  </si>
  <si>
    <t>Accountant I</t>
  </si>
  <si>
    <t>Accounting Specialist I</t>
  </si>
  <si>
    <t>Accounting Specialist II</t>
  </si>
  <si>
    <t>Internal Auditor I</t>
  </si>
  <si>
    <t>Paralegal I</t>
  </si>
  <si>
    <t>Attorney I</t>
  </si>
  <si>
    <t>Attorney II</t>
  </si>
  <si>
    <t>Business Officer I</t>
  </si>
  <si>
    <t>Business Officer II</t>
  </si>
  <si>
    <t>County Social Services Business Officer I</t>
  </si>
  <si>
    <t>County Social Services Business Officer II</t>
  </si>
  <si>
    <t>Administrative Assistant I</t>
  </si>
  <si>
    <t>Administrative Assistant II</t>
  </si>
  <si>
    <t>Administrative Assistant III</t>
  </si>
  <si>
    <t>Administrative Officer I</t>
  </si>
  <si>
    <t>Administrative Officer II</t>
  </si>
  <si>
    <t>Administrative Officer III</t>
  </si>
  <si>
    <t>Coordinator Health Services</t>
  </si>
  <si>
    <t>County Social Services Program Administrator I</t>
  </si>
  <si>
    <t>County Social Services Program Administrator II</t>
  </si>
  <si>
    <t>Local Public Health Administrator I</t>
  </si>
  <si>
    <t>Human Services Deputy Director (T)</t>
  </si>
  <si>
    <t>NG</t>
  </si>
  <si>
    <t>County Social Services Director</t>
  </si>
  <si>
    <t>Local Health Director</t>
  </si>
  <si>
    <t>Assistant Director, Local Emergency Management</t>
  </si>
  <si>
    <t>County Social Services Training Officer</t>
  </si>
  <si>
    <t>Staff Development Specialist I</t>
  </si>
  <si>
    <t>Staff Development Specialist II</t>
  </si>
  <si>
    <t>Staff Development Specialist III</t>
  </si>
  <si>
    <t>Staff Development Technician I</t>
  </si>
  <si>
    <t>Staff Development Technician II</t>
  </si>
  <si>
    <t>Personnel Analyst II</t>
  </si>
  <si>
    <t>Personnel Officer I</t>
  </si>
  <si>
    <t>Personnel Technician I</t>
  </si>
  <si>
    <t>Personnel Technician II</t>
  </si>
  <si>
    <t>Personnel Technician III</t>
  </si>
  <si>
    <t>Analyst Programmer I</t>
  </si>
  <si>
    <t>Analyst Programmer II</t>
  </si>
  <si>
    <t>Applications Analyst Programmer I</t>
  </si>
  <si>
    <t>Applications Analyst Programmer II</t>
  </si>
  <si>
    <t>Applications Programmer I</t>
  </si>
  <si>
    <t>Applications Programmer II</t>
  </si>
  <si>
    <t>Computer Systems Administrator I</t>
  </si>
  <si>
    <t>Computer Systems Administrator II</t>
  </si>
  <si>
    <t>Computer Systems Administrator III</t>
  </si>
  <si>
    <t>Computing Consultant I</t>
  </si>
  <si>
    <t>Computing Consultant II</t>
  </si>
  <si>
    <t>Computing Consultant III</t>
  </si>
  <si>
    <t>Computing Support Technician I</t>
  </si>
  <si>
    <t>Computing Support Technician II</t>
  </si>
  <si>
    <t>Computing Support Technician III (T)</t>
  </si>
  <si>
    <t>Help Desk Assistant II</t>
  </si>
  <si>
    <t>Information Systems Liaison I</t>
  </si>
  <si>
    <t>Information Systems Manager</t>
  </si>
  <si>
    <t>Computer Production Specialist I</t>
  </si>
  <si>
    <t>Computer Production Specialist II</t>
  </si>
  <si>
    <t>Public Health Statistician</t>
  </si>
  <si>
    <t>Statistical Research Assistant I</t>
  </si>
  <si>
    <t>Statistical Research Assistant II</t>
  </si>
  <si>
    <t>Statistical Research Assistant III</t>
  </si>
  <si>
    <t>Social Research Assistant I</t>
  </si>
  <si>
    <t>Social Research Assistant II</t>
  </si>
  <si>
    <t>Social Research Associate I</t>
  </si>
  <si>
    <t>Social Research Associate II</t>
  </si>
  <si>
    <t>Development Officer (T)</t>
  </si>
  <si>
    <t>Information and Communications Specialist I</t>
  </si>
  <si>
    <t>Information and Communications Specialist II</t>
  </si>
  <si>
    <t>Information and Communications Specialist III</t>
  </si>
  <si>
    <t>Public Health Educator I</t>
  </si>
  <si>
    <t>Public Health Educator II</t>
  </si>
  <si>
    <t>Public Health Educator III</t>
  </si>
  <si>
    <t>Public Health Educator Supervisor (T)</t>
  </si>
  <si>
    <t>Substance Abuse Education Consultant</t>
  </si>
  <si>
    <t>Substance Abuse Education Specialist</t>
  </si>
  <si>
    <t>Substance Abuse Education Supervisor</t>
  </si>
  <si>
    <t>Substance Abuse Information Center Director</t>
  </si>
  <si>
    <t>Community Development Specialist I</t>
  </si>
  <si>
    <t>Community Services Consultant</t>
  </si>
  <si>
    <t>Medical Record Manager I</t>
  </si>
  <si>
    <t>Medical Record Manager II</t>
  </si>
  <si>
    <t>Medical Record Manager III</t>
  </si>
  <si>
    <t>Day Care Director I</t>
  </si>
  <si>
    <t>Day Care Director II</t>
  </si>
  <si>
    <t>Day Care Teacher I</t>
  </si>
  <si>
    <t>Day Care Teacher II</t>
  </si>
  <si>
    <t>Educational Program Coordinator</t>
  </si>
  <si>
    <t>Educational/Developmental Aide I</t>
  </si>
  <si>
    <t>Educational/Developmental Aide II</t>
  </si>
  <si>
    <t>Educational/Developmental Assistant</t>
  </si>
  <si>
    <t>Educational/Developmental Technician</t>
  </si>
  <si>
    <t>Youth Home Manager (T)</t>
  </si>
  <si>
    <t>Youth Home Supervisor (T)</t>
  </si>
  <si>
    <t>Youth Program Assistant I (T)</t>
  </si>
  <si>
    <t>Youth Program Assistant II (T)</t>
  </si>
  <si>
    <t>Youth Program Assistant III (T)</t>
  </si>
  <si>
    <t>Youth Program Supervisor (T)</t>
  </si>
  <si>
    <t>Community Employment Program Coordinator I</t>
  </si>
  <si>
    <t>Community Employment Program Coordinator II</t>
  </si>
  <si>
    <t>Community Employment Program Director I</t>
  </si>
  <si>
    <t>Community Employment Program Director II</t>
  </si>
  <si>
    <t>Community Employment Program Director III</t>
  </si>
  <si>
    <t>Community Employment Program Manager</t>
  </si>
  <si>
    <t>Community Employment Services Representative</t>
  </si>
  <si>
    <t>Community Employment Specialist I</t>
  </si>
  <si>
    <t>Community Employment Specialist II</t>
  </si>
  <si>
    <t>Child Support Agent I</t>
  </si>
  <si>
    <t>Child Support Agent II</t>
  </si>
  <si>
    <t>Child Support Supervisor I</t>
  </si>
  <si>
    <t>Child Support Supervisor II</t>
  </si>
  <si>
    <t>Child Support Supervisor III</t>
  </si>
  <si>
    <t>Child Support Supervisor IV</t>
  </si>
  <si>
    <t>Lead Child Support Agent</t>
  </si>
  <si>
    <t>Volunteer Services Coordinator</t>
  </si>
  <si>
    <t>Volunteer Services Director I</t>
  </si>
  <si>
    <t>Volunteer Services Director II</t>
  </si>
  <si>
    <t>Quality Assurance Specialist I</t>
  </si>
  <si>
    <t>Quality Assurance Specialist II</t>
  </si>
  <si>
    <t>Quality Assurance Specialist III</t>
  </si>
  <si>
    <t>Clinical Chaplain I</t>
  </si>
  <si>
    <t>Clinical Chaplain II</t>
  </si>
  <si>
    <t>Clinical Social Work Supervisor</t>
  </si>
  <si>
    <t>Clinical Social Worker</t>
  </si>
  <si>
    <t xml:space="preserve">Social Work Clinical Specialist </t>
  </si>
  <si>
    <t>Clinical Substance Abuse Counselor</t>
  </si>
  <si>
    <t>Clinical Substance Abuse Counselor - Certified (T)</t>
  </si>
  <si>
    <t>Substance Abuse Counselor I</t>
  </si>
  <si>
    <t>Substance Abuse Counselor I-Certified (T)</t>
  </si>
  <si>
    <t>Substance Abuse Counselor II</t>
  </si>
  <si>
    <t>Substance Abuse Counselor II - Certified (T)</t>
  </si>
  <si>
    <t>Substance Abuse DUI Specialist I</t>
  </si>
  <si>
    <t>Substance Abuse DUI Specialist II</t>
  </si>
  <si>
    <t>Substance Abuse DUI Supervisor</t>
  </si>
  <si>
    <t>Substance Abuse Program Director I</t>
  </si>
  <si>
    <t>Substance Abuse Program Director II</t>
  </si>
  <si>
    <t>Substance Abuse Program Supervisor</t>
  </si>
  <si>
    <t>Substance Abuse Program Supervisor I - Certified (T)</t>
  </si>
  <si>
    <t>Substance Abuse Program Supervisor II - Certified (T)</t>
  </si>
  <si>
    <t>Substance Abuse Program Supervisor II (T)</t>
  </si>
  <si>
    <t>Day Care Services Coordinator I</t>
  </si>
  <si>
    <t>Day Care Services Coordinator II</t>
  </si>
  <si>
    <t>Developmental Disabilities Clinical Services Supv I</t>
  </si>
  <si>
    <t xml:space="preserve">Developmental Disabilities Specialist </t>
  </si>
  <si>
    <t>Developmental Evaluation Center Assistant Director</t>
  </si>
  <si>
    <t>Developmental Evaluation Center Director</t>
  </si>
  <si>
    <t>Habilitation Program Coordinator</t>
  </si>
  <si>
    <t>Habilitation Program Director I</t>
  </si>
  <si>
    <t>Habilitation Program Director II</t>
  </si>
  <si>
    <t>Habilitation Program Supervisor</t>
  </si>
  <si>
    <t>Habilitation Specialist I</t>
  </si>
  <si>
    <t>Habilitation Specialist II</t>
  </si>
  <si>
    <t>Habilitation Specialist III</t>
  </si>
  <si>
    <t xml:space="preserve">Substance Abuse Worker </t>
  </si>
  <si>
    <t>Community Employment Case Manager</t>
  </si>
  <si>
    <t>Human Resources Placement Specialist</t>
  </si>
  <si>
    <t>Human Services Clinical Counselor I</t>
  </si>
  <si>
    <t>Human Services Clinical Counselor II</t>
  </si>
  <si>
    <t>Human Services Clinical Counselor Specialist</t>
  </si>
  <si>
    <t>Human Services Counselor</t>
  </si>
  <si>
    <t>Human Services Program Specialist</t>
  </si>
  <si>
    <t>Outreach Specialist I (T)</t>
  </si>
  <si>
    <t>Human Services Coordinator I</t>
  </si>
  <si>
    <t>Human Services Coordinator II</t>
  </si>
  <si>
    <t>Human Services Coordinator III</t>
  </si>
  <si>
    <t>Social Work Program Administrator I</t>
  </si>
  <si>
    <t>Social Work Program Administrator II</t>
  </si>
  <si>
    <t xml:space="preserve">Social Work Program Manager </t>
  </si>
  <si>
    <t>Social Work Supervisor I</t>
  </si>
  <si>
    <t>Social Work Supervisor II</t>
  </si>
  <si>
    <t>Social Work Supervisor III</t>
  </si>
  <si>
    <t>Social Worker I</t>
  </si>
  <si>
    <t>Social Worker II</t>
  </si>
  <si>
    <t>Social Worker III</t>
  </si>
  <si>
    <t>Licensed Clinical Counselor (T)</t>
  </si>
  <si>
    <t>Licensed Clinical Counselor Specialist (T)</t>
  </si>
  <si>
    <t>Licensed Clinical Program Manager (T)</t>
  </si>
  <si>
    <t>Advocate I</t>
  </si>
  <si>
    <t>Social Worker-Investigative/Assessment and Treatment (T)</t>
  </si>
  <si>
    <t>Educational Diagnostician I</t>
  </si>
  <si>
    <t>Educational Diagnostician II</t>
  </si>
  <si>
    <t>Human Services Clinical Program Manager</t>
  </si>
  <si>
    <t xml:space="preserve">Psychological Program Manager </t>
  </si>
  <si>
    <t>Senior Psychologist I</t>
  </si>
  <si>
    <t>Senior Psychologist II</t>
  </si>
  <si>
    <t>Staff Psychologist I</t>
  </si>
  <si>
    <t>Staff Psychologist II</t>
  </si>
  <si>
    <t>Medical Laboratory Assistant I</t>
  </si>
  <si>
    <t>Medical Laboratory Assistant II</t>
  </si>
  <si>
    <t>Medical Laboratory Assistant III</t>
  </si>
  <si>
    <t>Medical Laboratory Supervisor I</t>
  </si>
  <si>
    <t>Medical Laboratory Supervisor II</t>
  </si>
  <si>
    <t>Medical Laboratory Supervisor III</t>
  </si>
  <si>
    <t>Medical Laboratory Supervisor IV</t>
  </si>
  <si>
    <t>Medical Laboratory Technician I</t>
  </si>
  <si>
    <t>Medical Laboratory Technician II</t>
  </si>
  <si>
    <t>Medical Laboratory Technologist I</t>
  </si>
  <si>
    <t>Medical Laboratory Technologist II</t>
  </si>
  <si>
    <t>Medical Laboratory Technologist III</t>
  </si>
  <si>
    <t>Dental Assistant Supervisor</t>
  </si>
  <si>
    <t>Dental Assistant Supervisor II (T)</t>
  </si>
  <si>
    <t>Dental Hygienist I</t>
  </si>
  <si>
    <t>Dental Hygienist II</t>
  </si>
  <si>
    <t>Pharmacy Assistant</t>
  </si>
  <si>
    <t>Pharmacy Technician</t>
  </si>
  <si>
    <t>Pharmacy Technician Supervisor</t>
  </si>
  <si>
    <t>Dental Assistant</t>
  </si>
  <si>
    <t>Physician Director I</t>
  </si>
  <si>
    <t>Physician Director II-A</t>
  </si>
  <si>
    <t>Physician Director II-B</t>
  </si>
  <si>
    <t>Physician Director II-C</t>
  </si>
  <si>
    <t>Physician II</t>
  </si>
  <si>
    <t>Physician III-A</t>
  </si>
  <si>
    <t>Physician III-B</t>
  </si>
  <si>
    <t>Physician III-C</t>
  </si>
  <si>
    <t>Public Health Physician I</t>
  </si>
  <si>
    <t>Public Health Physician II</t>
  </si>
  <si>
    <t>Public Health Physician III</t>
  </si>
  <si>
    <t>Public Health Physician IV</t>
  </si>
  <si>
    <t>Dentist I</t>
  </si>
  <si>
    <t>Dentist II</t>
  </si>
  <si>
    <t>Dentist III</t>
  </si>
  <si>
    <t xml:space="preserve">Clinical Pharmacist </t>
  </si>
  <si>
    <t xml:space="preserve">Pharmacist </t>
  </si>
  <si>
    <t>Veterinarian</t>
  </si>
  <si>
    <t>Assistant Director of Nursing Services</t>
  </si>
  <si>
    <t>Director of Nursing Services I</t>
  </si>
  <si>
    <t>Director of Nursing Services II</t>
  </si>
  <si>
    <t>Nurse Supervisor I</t>
  </si>
  <si>
    <t>Nurse Supervisor II</t>
  </si>
  <si>
    <t>Nurse Supervisor III</t>
  </si>
  <si>
    <t>Staff Nurse</t>
  </si>
  <si>
    <t>Nurse Specialist-Public Health</t>
  </si>
  <si>
    <t>Public Health Nurse I</t>
  </si>
  <si>
    <t>Public Health Nurse II</t>
  </si>
  <si>
    <t>Public Health Nurse III</t>
  </si>
  <si>
    <t>Public Health Nursing Consultant II (Bioterrorism) (T)</t>
  </si>
  <si>
    <t>Public Health Nursing Director I</t>
  </si>
  <si>
    <t>Public Health Nursing Director II</t>
  </si>
  <si>
    <t>Public Health Nursing Director III</t>
  </si>
  <si>
    <t>Public Health Nursing Supervisor I</t>
  </si>
  <si>
    <t>Public Health Nursing Supervisor II</t>
  </si>
  <si>
    <t>Physical Therapist Assistant I</t>
  </si>
  <si>
    <t>Physical Therapist Assistant II</t>
  </si>
  <si>
    <t>Physical Therapist I</t>
  </si>
  <si>
    <t>Physical Therapist II</t>
  </si>
  <si>
    <t>Physical Therapy Consultant</t>
  </si>
  <si>
    <t>Physical Therapy Supervisor I</t>
  </si>
  <si>
    <t>Physical Therapy Supervisor II</t>
  </si>
  <si>
    <t>Physical Therapy Technician</t>
  </si>
  <si>
    <t>Occupational Therapist I</t>
  </si>
  <si>
    <t>Occupational Therapist II</t>
  </si>
  <si>
    <t>Occupational Therapy Assistant I</t>
  </si>
  <si>
    <t>Occupational Therapy Supervisor I</t>
  </si>
  <si>
    <t>Occupational Therapy Technician</t>
  </si>
  <si>
    <t>Creative/Expressive Arts Specialist I</t>
  </si>
  <si>
    <t>Creative/Expressive Arts Specialist II</t>
  </si>
  <si>
    <t>Creative/Expressive Arts Therapist</t>
  </si>
  <si>
    <t>Therapeutic Recreation Specialist I</t>
  </si>
  <si>
    <t>Audiologist</t>
  </si>
  <si>
    <t>Speech and Language Pathologist I</t>
  </si>
  <si>
    <t>Speech and Language Pathologist II</t>
  </si>
  <si>
    <t>Speech and Language Therapist</t>
  </si>
  <si>
    <t>Nutrition Program Director I</t>
  </si>
  <si>
    <t>Nutrition Program Director II</t>
  </si>
  <si>
    <t>Nutritionist I</t>
  </si>
  <si>
    <t>Nutritionist II</t>
  </si>
  <si>
    <t>Nutritionist III</t>
  </si>
  <si>
    <t>Practical Nurse I</t>
  </si>
  <si>
    <t>Practical Nurse II</t>
  </si>
  <si>
    <t>Community Health Assistant</t>
  </si>
  <si>
    <t>Community Health Technician</t>
  </si>
  <si>
    <t>Community Mental Health Assistant</t>
  </si>
  <si>
    <t>Community Social Services Assistant</t>
  </si>
  <si>
    <t>Community Social Services Technician</t>
  </si>
  <si>
    <t>Community Support Services Supervisor</t>
  </si>
  <si>
    <t>Habilitation Assistant</t>
  </si>
  <si>
    <t>Habilitation Technician</t>
  </si>
  <si>
    <t>Health Care Assistant I</t>
  </si>
  <si>
    <t>Health Care Assistant II</t>
  </si>
  <si>
    <t>Health Care Supervisor I</t>
  </si>
  <si>
    <t>Health Care Supervisor II</t>
  </si>
  <si>
    <t>Health Care Technician I</t>
  </si>
  <si>
    <t>Health Care Technician II</t>
  </si>
  <si>
    <t>Health Care Technician III</t>
  </si>
  <si>
    <t>Human Resources Aide</t>
  </si>
  <si>
    <t>Medical Office Assistant</t>
  </si>
  <si>
    <t>Chore Provider (T)</t>
  </si>
  <si>
    <t>Community Disease Control Specialist I</t>
  </si>
  <si>
    <t>Community Disease Control Specialist II</t>
  </si>
  <si>
    <t>Migrant Health Technician</t>
  </si>
  <si>
    <t>Environmental Health Program Specialist</t>
  </si>
  <si>
    <t>Environmental Health Programs Coordinator</t>
  </si>
  <si>
    <t>Environmental Health Specialist</t>
  </si>
  <si>
    <t>Environmental Health Supervisor I</t>
  </si>
  <si>
    <t>Environmental Health Supervisor II</t>
  </si>
  <si>
    <t>Environmental Health Supervisor III</t>
  </si>
  <si>
    <t>Environmental Health Technician</t>
  </si>
  <si>
    <t>Industrial Hygiene Consultant</t>
  </si>
  <si>
    <t>Environmental Health Director I</t>
  </si>
  <si>
    <t>Environmental Health Director II</t>
  </si>
  <si>
    <t>Public Health Epidemiologist</t>
  </si>
  <si>
    <t>Security Guard</t>
  </si>
  <si>
    <t>Security Officer I</t>
  </si>
  <si>
    <t>Animal Control Lead Officer (T)</t>
  </si>
  <si>
    <t>Animal Control Officer I (T)</t>
  </si>
  <si>
    <t>Animal Control Officer II (T)</t>
  </si>
  <si>
    <t>Animal Control Supervisor I (T)</t>
  </si>
  <si>
    <t>Animal Control Supervisor II (T)</t>
  </si>
  <si>
    <t>Emergency Management Planner I</t>
  </si>
  <si>
    <t>General Utility Worker</t>
  </si>
  <si>
    <t>Labor Crew Leader</t>
  </si>
  <si>
    <t>Laborer</t>
  </si>
  <si>
    <t>Landfill Attendant (T)</t>
  </si>
  <si>
    <t>Animal Shelter Attendant (T)</t>
  </si>
  <si>
    <t>Housekeeper</t>
  </si>
  <si>
    <t>Housekeeping Supervisor I</t>
  </si>
  <si>
    <t>Housekeeping Team Leader</t>
  </si>
  <si>
    <t>Cook I</t>
  </si>
  <si>
    <t>Cook II</t>
  </si>
  <si>
    <t>Nutrition Project Coordinator I</t>
  </si>
  <si>
    <t>Nutrition Project Coordinator II</t>
  </si>
  <si>
    <t>Nutrition Project Site Supervisor</t>
  </si>
  <si>
    <t>Courier Driver</t>
  </si>
  <si>
    <t>Vehicle Operator I</t>
  </si>
  <si>
    <t>Vehicle Operator II</t>
  </si>
  <si>
    <t>Vehicle Operator III</t>
  </si>
  <si>
    <t>Landfill Assistant Manager  (T)</t>
  </si>
  <si>
    <t>Landfill Manager I (T)</t>
  </si>
  <si>
    <t>Landfill Manager II (T)</t>
  </si>
  <si>
    <t>Vector Control Manager (T)</t>
  </si>
  <si>
    <t>Maintenance Mechanic I</t>
  </si>
  <si>
    <t>Maintenance Mechanic II</t>
  </si>
  <si>
    <t>Maintenance Mechanic III</t>
  </si>
  <si>
    <t>Maintenance Mechanic IV</t>
  </si>
  <si>
    <t>Mechanic I</t>
  </si>
  <si>
    <t>Mechanic II</t>
  </si>
  <si>
    <t>Facilities Maintenance Coordinator I</t>
  </si>
  <si>
    <t>Soil Scientist I</t>
  </si>
  <si>
    <t>Soils Specialist</t>
  </si>
  <si>
    <t>Environmental Technician V</t>
  </si>
  <si>
    <t>Environmental Engineer I</t>
  </si>
  <si>
    <t>Environmental Engineer II</t>
  </si>
  <si>
    <t xml:space="preserve"> </t>
  </si>
  <si>
    <t>Solid Waste Enforcement Officer (T)</t>
  </si>
  <si>
    <t>Human Services Planner/Evaluator I</t>
  </si>
  <si>
    <t>Human Services Planner/Evaluator II</t>
  </si>
  <si>
    <t>Human Services Planner/Evaluator III</t>
  </si>
  <si>
    <t>Human Services Planner/Evaluator IV</t>
  </si>
  <si>
    <t>Salary Schedule Entry Table</t>
  </si>
  <si>
    <t>Foreign Language Interpreter II (T)</t>
  </si>
  <si>
    <t>Local Mental Health Administrator I</t>
  </si>
  <si>
    <t>Local Mental Health Administrator II</t>
  </si>
  <si>
    <t>Local Mental Health Center Unit Coordinator</t>
  </si>
  <si>
    <t>Personnel Officer II</t>
  </si>
  <si>
    <t>Personnel Officer III</t>
  </si>
  <si>
    <t>Dental Intern</t>
  </si>
  <si>
    <t>Area Authority Director</t>
  </si>
  <si>
    <t>County Program Director</t>
  </si>
  <si>
    <t>Dietetic Technician Registered - Local</t>
  </si>
  <si>
    <t>Local Management Entity Finance Officer</t>
  </si>
  <si>
    <t>Advanced Practice Provider I (formerly Physician Extender I)</t>
  </si>
  <si>
    <t>Advanced Practice Provider II (formerly Physician Extender II)</t>
  </si>
  <si>
    <t>Advanced Practice Provider III (formerly Physician Extender III)</t>
  </si>
  <si>
    <t>SCHM Code</t>
  </si>
  <si>
    <t>Occup Group</t>
  </si>
  <si>
    <t>State Grade</t>
  </si>
  <si>
    <t>County Grade</t>
  </si>
  <si>
    <t>Veterinary Technician</t>
  </si>
  <si>
    <t># SPA POS</t>
  </si>
  <si>
    <t>Min
Salary</t>
  </si>
  <si>
    <t>Max
Salary</t>
  </si>
  <si>
    <t>County
Grade</t>
  </si>
  <si>
    <t>Relative Diff</t>
  </si>
  <si>
    <t>Currituck DSS</t>
  </si>
  <si>
    <t>Gates DSS</t>
  </si>
  <si>
    <t>Martin-Tyrrell-Washington DH</t>
  </si>
  <si>
    <t>Pasquotank DSS</t>
  </si>
  <si>
    <t>Toe River DH</t>
  </si>
  <si>
    <t>Albemarle Reg Health Svcs</t>
  </si>
  <si>
    <t>Alleghany DSS</t>
  </si>
  <si>
    <t>Alliance BH (SE)</t>
  </si>
  <si>
    <t>Anson</t>
  </si>
  <si>
    <t>Appalachian DH</t>
  </si>
  <si>
    <t>Ashe DSS</t>
  </si>
  <si>
    <t>Avery DSS</t>
  </si>
  <si>
    <t>Beaufort</t>
  </si>
  <si>
    <t>Bertie DSS</t>
  </si>
  <si>
    <t>Burke</t>
  </si>
  <si>
    <t>Caldwell (SE)</t>
  </si>
  <si>
    <t>Camden</t>
  </si>
  <si>
    <t>Caswell</t>
  </si>
  <si>
    <t>Catawba (SE)</t>
  </si>
  <si>
    <t>Chatham</t>
  </si>
  <si>
    <t>Cherokee</t>
  </si>
  <si>
    <t>Chowan DSS</t>
  </si>
  <si>
    <t>Cleveland (SE)</t>
  </si>
  <si>
    <t>Columbus</t>
  </si>
  <si>
    <t>Craven</t>
  </si>
  <si>
    <t>Cumberland</t>
  </si>
  <si>
    <t>Davidson</t>
  </si>
  <si>
    <t>Davie (SE)</t>
  </si>
  <si>
    <t>Duplin</t>
  </si>
  <si>
    <t>Durham (SE)</t>
  </si>
  <si>
    <t>Franklin</t>
  </si>
  <si>
    <t>Gaston (SE) consolidated</t>
  </si>
  <si>
    <t>Graham</t>
  </si>
  <si>
    <t>Granville Vance DH</t>
  </si>
  <si>
    <t>Granville DSS</t>
  </si>
  <si>
    <t>Greene</t>
  </si>
  <si>
    <t>Halifax</t>
  </si>
  <si>
    <t>Harnett</t>
  </si>
  <si>
    <t>Haywood</t>
  </si>
  <si>
    <t>Henderson</t>
  </si>
  <si>
    <t>Hertford DSS</t>
  </si>
  <si>
    <t>Hoke</t>
  </si>
  <si>
    <t>Hyde</t>
  </si>
  <si>
    <t>Iredell (SE)</t>
  </si>
  <si>
    <t>Jackson</t>
  </si>
  <si>
    <t>Johnston</t>
  </si>
  <si>
    <t>Lee</t>
  </si>
  <si>
    <t>Lenoir</t>
  </si>
  <si>
    <t>Lincoln (SE)</t>
  </si>
  <si>
    <t>Macon</t>
  </si>
  <si>
    <t>Madison</t>
  </si>
  <si>
    <t>Martin DSS</t>
  </si>
  <si>
    <t>McDowell DSS</t>
  </si>
  <si>
    <t>Mitchell DSS</t>
  </si>
  <si>
    <t>Moore</t>
  </si>
  <si>
    <t>Northampton</t>
  </si>
  <si>
    <t>Orange (SE)</t>
  </si>
  <si>
    <t>Pamlico</t>
  </si>
  <si>
    <t>Partners BH (SE)</t>
  </si>
  <si>
    <t>Perquimans DSS</t>
  </si>
  <si>
    <t>Person</t>
  </si>
  <si>
    <t>Pitt</t>
  </si>
  <si>
    <t>Randolph (SE)</t>
  </si>
  <si>
    <t>Robeson</t>
  </si>
  <si>
    <t>Rowan (SE)</t>
  </si>
  <si>
    <t>Rutherford DSS</t>
  </si>
  <si>
    <t>Sampson</t>
  </si>
  <si>
    <t>Scotland</t>
  </si>
  <si>
    <t>Stokes</t>
  </si>
  <si>
    <t>Surry</t>
  </si>
  <si>
    <t>Transylvania</t>
  </si>
  <si>
    <t>Trillium Health Resources LME (SE)</t>
  </si>
  <si>
    <t>Tyrrell</t>
  </si>
  <si>
    <t>Vance DSS</t>
  </si>
  <si>
    <t>Vaya LME (SE)</t>
  </si>
  <si>
    <t>Warren</t>
  </si>
  <si>
    <t>Washington DSS</t>
  </si>
  <si>
    <t>Watauga DSS</t>
  </si>
  <si>
    <t>Wayne</t>
  </si>
  <si>
    <t>Wilkes</t>
  </si>
  <si>
    <t>Wilson</t>
  </si>
  <si>
    <t>Yancey DSS</t>
  </si>
  <si>
    <t>Foothills HD</t>
  </si>
  <si>
    <t>Select County</t>
  </si>
  <si>
    <t>Min Salary*</t>
  </si>
  <si>
    <t>Max Salary*</t>
  </si>
  <si>
    <t>County</t>
  </si>
  <si>
    <t>Paralegal II</t>
  </si>
  <si>
    <t>Paralegal III</t>
  </si>
  <si>
    <t>Average Salary</t>
  </si>
  <si>
    <t>Public Health Education Specialist</t>
  </si>
  <si>
    <t>Environmental Health Associate</t>
  </si>
  <si>
    <t>Alamance</t>
  </si>
  <si>
    <t>-</t>
  </si>
  <si>
    <t>Licensed Menthal Health Professional (T)</t>
  </si>
  <si>
    <t>State</t>
  </si>
  <si>
    <t>NC</t>
  </si>
  <si>
    <t>Year</t>
  </si>
  <si>
    <t>2025-2033</t>
  </si>
  <si>
    <t>2025-2036</t>
  </si>
  <si>
    <t>2025-2037</t>
  </si>
  <si>
    <t>2025-2038</t>
  </si>
  <si>
    <t>2025-2039</t>
  </si>
  <si>
    <t>2025-2040</t>
  </si>
  <si>
    <t>2025-2041</t>
  </si>
  <si>
    <t>2025-2042</t>
  </si>
  <si>
    <t>2025-2043</t>
  </si>
  <si>
    <t>2025-2044</t>
  </si>
  <si>
    <t>2025-2045</t>
  </si>
  <si>
    <t>2025-2046</t>
  </si>
  <si>
    <t>2025-2047</t>
  </si>
  <si>
    <t>2025-2048</t>
  </si>
  <si>
    <t>2025-2049</t>
  </si>
  <si>
    <t>2025-2050</t>
  </si>
  <si>
    <t>2025-2051</t>
  </si>
  <si>
    <t>2025-2052</t>
  </si>
  <si>
    <t>2025-2053</t>
  </si>
  <si>
    <t>2025-2054</t>
  </si>
  <si>
    <t>2025-2058</t>
  </si>
  <si>
    <t>2025-2059</t>
  </si>
  <si>
    <t>2025-2060</t>
  </si>
  <si>
    <t>2025-2061</t>
  </si>
  <si>
    <t>2025-2062</t>
  </si>
  <si>
    <t>2025-2063</t>
  </si>
  <si>
    <t>2025-2064</t>
  </si>
  <si>
    <t>2025-2065</t>
  </si>
  <si>
    <t>2025-2066</t>
  </si>
  <si>
    <t>2025-2071</t>
  </si>
  <si>
    <t>2025-2072</t>
  </si>
  <si>
    <t>2025-2073</t>
  </si>
  <si>
    <t>2025-2074</t>
  </si>
  <si>
    <t>2025-2075</t>
  </si>
  <si>
    <t>2025-2079</t>
  </si>
  <si>
    <t>2025-2080</t>
  </si>
  <si>
    <t>2025-2081</t>
  </si>
  <si>
    <t>2025-2082</t>
  </si>
  <si>
    <t>2025-2083</t>
  </si>
  <si>
    <t>2025-2084</t>
  </si>
  <si>
    <t>2025-2085</t>
  </si>
  <si>
    <t>2025-2086</t>
  </si>
  <si>
    <t>2025-2087</t>
  </si>
  <si>
    <t>2025-2088</t>
  </si>
  <si>
    <t>2025-2089</t>
  </si>
  <si>
    <t>2025-2090</t>
  </si>
  <si>
    <t>2025-2091</t>
  </si>
  <si>
    <t>2025-2092</t>
  </si>
  <si>
    <t>2025-2093</t>
  </si>
  <si>
    <t>2025-2094</t>
  </si>
  <si>
    <t>2025-2095</t>
  </si>
  <si>
    <t>2025-2096</t>
  </si>
  <si>
    <t>2025-2097</t>
  </si>
  <si>
    <t>2025-2098</t>
  </si>
  <si>
    <t>2025-2099</t>
  </si>
  <si>
    <t>2025-2100</t>
  </si>
  <si>
    <t>2025-2101</t>
  </si>
  <si>
    <t>2025-2102</t>
  </si>
  <si>
    <t>2025-2103</t>
  </si>
  <si>
    <t>2025-2104</t>
  </si>
  <si>
    <t>2025-2105</t>
  </si>
  <si>
    <t>2025-2106</t>
  </si>
  <si>
    <t>2025-2107</t>
  </si>
  <si>
    <t>2025-2108</t>
  </si>
  <si>
    <t>2025-2109</t>
  </si>
  <si>
    <t>2025-2110</t>
  </si>
  <si>
    <t>2025-2111</t>
  </si>
  <si>
    <t>2025-2112</t>
  </si>
  <si>
    <t>2025-2113</t>
  </si>
  <si>
    <t>2025-2114</t>
  </si>
  <si>
    <t>2025-2115</t>
  </si>
  <si>
    <t>2025-2116</t>
  </si>
  <si>
    <t>2025-2117</t>
  </si>
  <si>
    <t>2025-2118</t>
  </si>
  <si>
    <t>2025-2119</t>
  </si>
  <si>
    <t>2025-2120</t>
  </si>
  <si>
    <t>2025-2121</t>
  </si>
  <si>
    <t>2025-2122</t>
  </si>
  <si>
    <t>2025-2127</t>
  </si>
  <si>
    <t>2025-2128</t>
  </si>
  <si>
    <t>2025-2129</t>
  </si>
  <si>
    <t>2025-2130</t>
  </si>
  <si>
    <t>2025-2131</t>
  </si>
  <si>
    <t>2025-2132</t>
  </si>
  <si>
    <t>2025-2133</t>
  </si>
  <si>
    <t>2025-2134</t>
  </si>
  <si>
    <t>2025-2135</t>
  </si>
  <si>
    <t>2025-2136</t>
  </si>
  <si>
    <t>2025-2137</t>
  </si>
  <si>
    <t>2025-2138</t>
  </si>
  <si>
    <t>2025-2139</t>
  </si>
  <si>
    <t>2025-2140</t>
  </si>
  <si>
    <t>2025-2141</t>
  </si>
  <si>
    <t>2025-2142</t>
  </si>
  <si>
    <t>2025-2143</t>
  </si>
  <si>
    <t>2025-2144</t>
  </si>
  <si>
    <t>2025-2145</t>
  </si>
  <si>
    <t>2025-2146</t>
  </si>
  <si>
    <t>2025-2147</t>
  </si>
  <si>
    <t>2025-2148</t>
  </si>
  <si>
    <t>2025-2150</t>
  </si>
  <si>
    <t>2025-2151</t>
  </si>
  <si>
    <t>2025-2152</t>
  </si>
  <si>
    <t>2025-2153</t>
  </si>
  <si>
    <t>2025-2154</t>
  </si>
  <si>
    <t>2025-2155</t>
  </si>
  <si>
    <t>2025-2156</t>
  </si>
  <si>
    <t>2025-2157</t>
  </si>
  <si>
    <t>2025-2158</t>
  </si>
  <si>
    <t>2025-2159</t>
  </si>
  <si>
    <t>2025-2160</t>
  </si>
  <si>
    <t>2025-2161</t>
  </si>
  <si>
    <t>2025-2164</t>
  </si>
  <si>
    <t>2025-2166</t>
  </si>
  <si>
    <t>2025-2167</t>
  </si>
  <si>
    <t>2025-2168</t>
  </si>
  <si>
    <t>2025-2169</t>
  </si>
  <si>
    <t>2025-2170</t>
  </si>
  <si>
    <t>2025-2171</t>
  </si>
  <si>
    <t>2025-2172</t>
  </si>
  <si>
    <t>2025-2173</t>
  </si>
  <si>
    <t>2025-2174</t>
  </si>
  <si>
    <t>2025-2175</t>
  </si>
  <si>
    <t>2025-2176</t>
  </si>
  <si>
    <t>2025-2177</t>
  </si>
  <si>
    <t>2025-2178</t>
  </si>
  <si>
    <t>2025-2179</t>
  </si>
  <si>
    <t>2025-2180</t>
  </si>
  <si>
    <t>2025-2181</t>
  </si>
  <si>
    <t>2025-2182</t>
  </si>
  <si>
    <t>2025-2183</t>
  </si>
  <si>
    <t>2025-2184</t>
  </si>
  <si>
    <t>2025-2186</t>
  </si>
  <si>
    <t>2025-2187</t>
  </si>
  <si>
    <t>2025-2188</t>
  </si>
  <si>
    <t>2025-2189</t>
  </si>
  <si>
    <t>2025-2190</t>
  </si>
  <si>
    <t>2025-2191</t>
  </si>
  <si>
    <t>2025-2192</t>
  </si>
  <si>
    <t>2025-2193</t>
  </si>
  <si>
    <t>2025-2194</t>
  </si>
  <si>
    <t>2025-2196</t>
  </si>
  <si>
    <t>2025-2197</t>
  </si>
  <si>
    <t>2025-2198</t>
  </si>
  <si>
    <t>2025-2202</t>
  </si>
  <si>
    <t>2025-2203</t>
  </si>
  <si>
    <t>2025-2206</t>
  </si>
  <si>
    <t>2025-2207</t>
  </si>
  <si>
    <t>2025-2208</t>
  </si>
  <si>
    <t>2025-2209</t>
  </si>
  <si>
    <t>2025-2210</t>
  </si>
  <si>
    <t>2025-2211</t>
  </si>
  <si>
    <t>2025-2212</t>
  </si>
  <si>
    <t>2025-2213</t>
  </si>
  <si>
    <t>2025-2215</t>
  </si>
  <si>
    <t>2025-2216</t>
  </si>
  <si>
    <t>2025-2217</t>
  </si>
  <si>
    <t>2025-2218</t>
  </si>
  <si>
    <t>2025-2219</t>
  </si>
  <si>
    <t>2025-2220</t>
  </si>
  <si>
    <t>2025-2221</t>
  </si>
  <si>
    <t>2025-2222</t>
  </si>
  <si>
    <t>2025-2223</t>
  </si>
  <si>
    <t>2025-2224</t>
  </si>
  <si>
    <t>2025-2225</t>
  </si>
  <si>
    <t>2025-2226</t>
  </si>
  <si>
    <t>2025-2227</t>
  </si>
  <si>
    <t>2025-2228</t>
  </si>
  <si>
    <t>2025-2229</t>
  </si>
  <si>
    <t>2025-2230</t>
  </si>
  <si>
    <t>2025-2231</t>
  </si>
  <si>
    <t>2025-2232</t>
  </si>
  <si>
    <t>2025-2235</t>
  </si>
  <si>
    <t>2025-2236</t>
  </si>
  <si>
    <t>2025-2237</t>
  </si>
  <si>
    <t>2025-2238</t>
  </si>
  <si>
    <t>2025-2244</t>
  </si>
  <si>
    <t>2025-2245</t>
  </si>
  <si>
    <t>2025-2246</t>
  </si>
  <si>
    <t>2025-2247</t>
  </si>
  <si>
    <t>2025-2248</t>
  </si>
  <si>
    <t>2025-2253</t>
  </si>
  <si>
    <t>2025-2254</t>
  </si>
  <si>
    <t>2025-2255</t>
  </si>
  <si>
    <t>2025-2256</t>
  </si>
  <si>
    <t>2025-2257</t>
  </si>
  <si>
    <t>2025-2258</t>
  </si>
  <si>
    <t>2025-2259</t>
  </si>
  <si>
    <t>2025-2260</t>
  </si>
  <si>
    <t>2025-2261</t>
  </si>
  <si>
    <t>2025-2262</t>
  </si>
  <si>
    <t>2025-2263</t>
  </si>
  <si>
    <t>2025-2264</t>
  </si>
  <si>
    <t>2025-2265</t>
  </si>
  <si>
    <t>2025-2266</t>
  </si>
  <si>
    <t>2025-2267</t>
  </si>
  <si>
    <t>2025-2275</t>
  </si>
  <si>
    <t>2025-2276</t>
  </si>
  <si>
    <t>2025-2277</t>
  </si>
  <si>
    <t>2025-2278</t>
  </si>
  <si>
    <t>2025-2279</t>
  </si>
  <si>
    <t>2025-2280</t>
  </si>
  <si>
    <t>2025-2281</t>
  </si>
  <si>
    <t>2025-2282</t>
  </si>
  <si>
    <t>2025-2283</t>
  </si>
  <si>
    <t>2025-2284</t>
  </si>
  <si>
    <t>2025-2285</t>
  </si>
  <si>
    <t>2025-2286</t>
  </si>
  <si>
    <t>2025-2287</t>
  </si>
  <si>
    <t>2025-2290</t>
  </si>
  <si>
    <t>2025-2291</t>
  </si>
  <si>
    <t>2025-2292</t>
  </si>
  <si>
    <t>2025-2293</t>
  </si>
  <si>
    <t>2025-2294</t>
  </si>
  <si>
    <t>2025-2295</t>
  </si>
  <si>
    <t>2025-2296</t>
  </si>
  <si>
    <t>2025-2297</t>
  </si>
  <si>
    <t>2025-2298</t>
  </si>
  <si>
    <t>2025-2299</t>
  </si>
  <si>
    <t>2025-2300</t>
  </si>
  <si>
    <t>2025-2301</t>
  </si>
  <si>
    <t>2025-2302</t>
  </si>
  <si>
    <t>2025-2303</t>
  </si>
  <si>
    <t>2025-2304</t>
  </si>
  <si>
    <t>2025-2305</t>
  </si>
  <si>
    <t>2025-2306</t>
  </si>
  <si>
    <t>2025-2307</t>
  </si>
  <si>
    <t>2025-2308</t>
  </si>
  <si>
    <t>2025-2309</t>
  </si>
  <si>
    <t>2025-2310</t>
  </si>
  <si>
    <t>2025-2311</t>
  </si>
  <si>
    <t>2025-2312</t>
  </si>
  <si>
    <t>2025-2313</t>
  </si>
  <si>
    <t>2025-2314</t>
  </si>
  <si>
    <t>2025-2315</t>
  </si>
  <si>
    <t>2025-2316</t>
  </si>
  <si>
    <t>2025-2317</t>
  </si>
  <si>
    <t>2025-2318</t>
  </si>
  <si>
    <t>2025-2319</t>
  </si>
  <si>
    <t>2025-2320</t>
  </si>
  <si>
    <t>2025-2321</t>
  </si>
  <si>
    <t>2025-2322</t>
  </si>
  <si>
    <t>2025-2326</t>
  </si>
  <si>
    <t>2025-2327</t>
  </si>
  <si>
    <t>2025-2328</t>
  </si>
  <si>
    <t>2025-2329</t>
  </si>
  <si>
    <t>2025-2330</t>
  </si>
  <si>
    <t>2025-2331</t>
  </si>
  <si>
    <t>2025-2332</t>
  </si>
  <si>
    <t>2025-2333</t>
  </si>
  <si>
    <t>2025-2334</t>
  </si>
  <si>
    <t>2025-2335</t>
  </si>
  <si>
    <t>2025-2336</t>
  </si>
  <si>
    <t>2025-2337</t>
  </si>
  <si>
    <t>2025-2338</t>
  </si>
  <si>
    <t>2025-2339</t>
  </si>
  <si>
    <t>2025-2340</t>
  </si>
  <si>
    <t>2025-2341</t>
  </si>
  <si>
    <t>2025-2342</t>
  </si>
  <si>
    <t>2025-2343</t>
  </si>
  <si>
    <t>2025-2344</t>
  </si>
  <si>
    <t>2025-2345</t>
  </si>
  <si>
    <t>2025-2346</t>
  </si>
  <si>
    <t>2025-2347</t>
  </si>
  <si>
    <t>2025-2348</t>
  </si>
  <si>
    <t>2025-2349</t>
  </si>
  <si>
    <t>2025-2350</t>
  </si>
  <si>
    <t>2025-2354</t>
  </si>
  <si>
    <t>2025-2355</t>
  </si>
  <si>
    <t>2025-2356</t>
  </si>
  <si>
    <t>2025-2358</t>
  </si>
  <si>
    <t>2025-2359</t>
  </si>
  <si>
    <t>2025-2362</t>
  </si>
  <si>
    <t>2025-2368</t>
  </si>
  <si>
    <t>2025-2369</t>
  </si>
  <si>
    <t>2025-2370</t>
  </si>
  <si>
    <t>2025-2371</t>
  </si>
  <si>
    <t>2025-2372</t>
  </si>
  <si>
    <t>2025-2375</t>
  </si>
  <si>
    <t>2025-2376</t>
  </si>
  <si>
    <t>2025-2377</t>
  </si>
  <si>
    <t>2025-2378</t>
  </si>
  <si>
    <t>2025-2379</t>
  </si>
  <si>
    <t>2025-2380</t>
  </si>
  <si>
    <t>2025-2381</t>
  </si>
  <si>
    <t>2025-2382</t>
  </si>
  <si>
    <t>2025-2383</t>
  </si>
  <si>
    <t>2025-2384</t>
  </si>
  <si>
    <t>2025-2385</t>
  </si>
  <si>
    <t>2025-2386</t>
  </si>
  <si>
    <t>2025-2393</t>
  </si>
  <si>
    <t>2025-2394</t>
  </si>
  <si>
    <t>2025-2395</t>
  </si>
  <si>
    <t>2025-2396</t>
  </si>
  <si>
    <t>2025-2397</t>
  </si>
  <si>
    <t>2025-2398</t>
  </si>
  <si>
    <t>2025-2399</t>
  </si>
  <si>
    <t>2025-2400</t>
  </si>
  <si>
    <t>2025-2401</t>
  </si>
  <si>
    <t>2025-2402</t>
  </si>
  <si>
    <t>2025-2403</t>
  </si>
  <si>
    <t>2025-2404</t>
  </si>
  <si>
    <t>2025-2405</t>
  </si>
  <si>
    <t>2025-2406</t>
  </si>
  <si>
    <t>2025-2407</t>
  </si>
  <si>
    <t>2025-2408</t>
  </si>
  <si>
    <t>2025-2409</t>
  </si>
  <si>
    <t>2025-2410</t>
  </si>
  <si>
    <t>2025-2411</t>
  </si>
  <si>
    <t>2025-2412</t>
  </si>
  <si>
    <t>2025-2413</t>
  </si>
  <si>
    <t>2025-2414</t>
  </si>
  <si>
    <t>2025-2415</t>
  </si>
  <si>
    <t>2025-2416</t>
  </si>
  <si>
    <t>2025-2417</t>
  </si>
  <si>
    <t>2025-2418</t>
  </si>
  <si>
    <t>2025-2419</t>
  </si>
  <si>
    <t>2025-2420</t>
  </si>
  <si>
    <t>2025-2421</t>
  </si>
  <si>
    <t>2025-2422</t>
  </si>
  <si>
    <t>2025-2423</t>
  </si>
  <si>
    <t>2025-2424</t>
  </si>
  <si>
    <t>2025-2425</t>
  </si>
  <si>
    <t>2025-2428</t>
  </si>
  <si>
    <t>2025-2429</t>
  </si>
  <si>
    <t>2025-2430</t>
  </si>
  <si>
    <t>2025-2431</t>
  </si>
  <si>
    <t>2025-2432</t>
  </si>
  <si>
    <t>2025-2435</t>
  </si>
  <si>
    <t>2025-2436</t>
  </si>
  <si>
    <t>2025-2437</t>
  </si>
  <si>
    <t>2025-2438</t>
  </si>
  <si>
    <t>2025-2439</t>
  </si>
  <si>
    <t>2025-2440</t>
  </si>
  <si>
    <t>2025-2441</t>
  </si>
  <si>
    <t>2025-2442</t>
  </si>
  <si>
    <t>2025-2443</t>
  </si>
  <si>
    <t>2025-2447</t>
  </si>
  <si>
    <t>2025-2448</t>
  </si>
  <si>
    <t>2025-2449</t>
  </si>
  <si>
    <t>2025-2450</t>
  </si>
  <si>
    <t>2025-2451</t>
  </si>
  <si>
    <t>2025-2452</t>
  </si>
  <si>
    <t>2025-2453</t>
  </si>
  <si>
    <t>2025-2454</t>
  </si>
  <si>
    <t>2025-2455</t>
  </si>
  <si>
    <t>2025-2456</t>
  </si>
  <si>
    <t>2025-2457</t>
  </si>
  <si>
    <t>2025-2458</t>
  </si>
  <si>
    <t>2025-2459</t>
  </si>
  <si>
    <t>2025-2460</t>
  </si>
  <si>
    <t>2025-2461</t>
  </si>
  <si>
    <t>2025-2462</t>
  </si>
  <si>
    <t>2025-2469</t>
  </si>
  <si>
    <t>2025-2470</t>
  </si>
  <si>
    <t>2025-2472</t>
  </si>
  <si>
    <t>2025-2473</t>
  </si>
  <si>
    <t>2025-2474</t>
  </si>
  <si>
    <t>2025-2476</t>
  </si>
  <si>
    <t>2025-2477</t>
  </si>
  <si>
    <t>2025-2478</t>
  </si>
  <si>
    <t>2025-2479</t>
  </si>
  <si>
    <t>2025-2480</t>
  </si>
  <si>
    <t>2025-2481</t>
  </si>
  <si>
    <t>2025-2483</t>
  </si>
  <si>
    <t>2025-2484</t>
  </si>
  <si>
    <t>2025-2487</t>
  </si>
  <si>
    <t>2025-2488</t>
  </si>
  <si>
    <t>2025-2489</t>
  </si>
  <si>
    <t>2025-2491</t>
  </si>
  <si>
    <t>2025-2492</t>
  </si>
  <si>
    <t>2025-2494</t>
  </si>
  <si>
    <t>2025-2499</t>
  </si>
  <si>
    <t>2025-2500</t>
  </si>
  <si>
    <t>2025-2501</t>
  </si>
  <si>
    <t>2025-2502</t>
  </si>
  <si>
    <t>2025-2503</t>
  </si>
  <si>
    <t>2025-2504</t>
  </si>
  <si>
    <t>2025-2505</t>
  </si>
  <si>
    <t>2025-2506</t>
  </si>
  <si>
    <t>2025-2507</t>
  </si>
  <si>
    <t>2025-2508</t>
  </si>
  <si>
    <t>2025-2509</t>
  </si>
  <si>
    <t>2025-2511</t>
  </si>
  <si>
    <t>2025-2512</t>
  </si>
  <si>
    <t>2025-2513</t>
  </si>
  <si>
    <t>2025-2514</t>
  </si>
  <si>
    <t>2025-2515</t>
  </si>
  <si>
    <t>2025-2517</t>
  </si>
  <si>
    <t>2025-2518</t>
  </si>
  <si>
    <t>2025-2519</t>
  </si>
  <si>
    <t>2025-2520</t>
  </si>
  <si>
    <t>2025-2521</t>
  </si>
  <si>
    <t>2025-2522</t>
  </si>
  <si>
    <t>2025-2523</t>
  </si>
  <si>
    <t>2025-2524</t>
  </si>
  <si>
    <t>2025-2525</t>
  </si>
  <si>
    <t>2025-2529</t>
  </si>
  <si>
    <t>2025-2530</t>
  </si>
  <si>
    <t>2025-2531</t>
  </si>
  <si>
    <t>2025-2532</t>
  </si>
  <si>
    <t>2025-2533</t>
  </si>
  <si>
    <t>2025-2534</t>
  </si>
  <si>
    <t>2025-2535</t>
  </si>
  <si>
    <t>2025-2536</t>
  </si>
  <si>
    <t>2025-2537</t>
  </si>
  <si>
    <t>2025-2538</t>
  </si>
  <si>
    <t>2025-2539</t>
  </si>
  <si>
    <t>2025-2540</t>
  </si>
  <si>
    <t>2025-2541</t>
  </si>
  <si>
    <t>2025-2542</t>
  </si>
  <si>
    <t>2025-2543</t>
  </si>
  <si>
    <t>2025-2544</t>
  </si>
  <si>
    <t>2025-2545</t>
  </si>
  <si>
    <t>2025-2546</t>
  </si>
  <si>
    <t>2025-2547</t>
  </si>
  <si>
    <t>2025-2548</t>
  </si>
  <si>
    <t>2025-2549</t>
  </si>
  <si>
    <t>2025-2551</t>
  </si>
  <si>
    <t>2025-2553</t>
  </si>
  <si>
    <t>2025-2557</t>
  </si>
  <si>
    <t>2025-2558</t>
  </si>
  <si>
    <t>2025-2559</t>
  </si>
  <si>
    <t>2025-2560</t>
  </si>
  <si>
    <t>2025-2564</t>
  </si>
  <si>
    <t>2025-2565</t>
  </si>
  <si>
    <t>2025-2566</t>
  </si>
  <si>
    <t>2025-2567</t>
  </si>
  <si>
    <t>2025-2568</t>
  </si>
  <si>
    <t>2025-2569</t>
  </si>
  <si>
    <t>2025-2570</t>
  </si>
  <si>
    <t>2025-2572</t>
  </si>
  <si>
    <t>2025-2573</t>
  </si>
  <si>
    <t>2025-2574</t>
  </si>
  <si>
    <t>2025-2575</t>
  </si>
  <si>
    <t>2025-2576</t>
  </si>
  <si>
    <t>2025-2577</t>
  </si>
  <si>
    <t>2025-2578</t>
  </si>
  <si>
    <t>2025-2582</t>
  </si>
  <si>
    <t>2025-2583</t>
  </si>
  <si>
    <t>2025-2587</t>
  </si>
  <si>
    <t>2025-2589</t>
  </si>
  <si>
    <t>2025-2590</t>
  </si>
  <si>
    <t>2025-2591</t>
  </si>
  <si>
    <t>2025-2592</t>
  </si>
  <si>
    <t>2025-2593</t>
  </si>
  <si>
    <t>2025-2594</t>
  </si>
  <si>
    <t>2025-2595</t>
  </si>
  <si>
    <t>Interpreter for the Deaf</t>
  </si>
  <si>
    <t>Communication Center  Assistant Supervisor</t>
  </si>
  <si>
    <t>Communication Center Operator</t>
  </si>
  <si>
    <t>Communication Center Supervisor</t>
  </si>
  <si>
    <t>Telephone Operator</t>
  </si>
  <si>
    <t>Telephone Operator Supervisor I</t>
  </si>
  <si>
    <t>Data Entry Operator I</t>
  </si>
  <si>
    <t>Data Entry Operator II</t>
  </si>
  <si>
    <t>Data Entry Specialist</t>
  </si>
  <si>
    <t>Data Entry Supervisor I</t>
  </si>
  <si>
    <t>Stock Clerk I</t>
  </si>
  <si>
    <t>Stock Clerk II</t>
  </si>
  <si>
    <t>Accounting Clerk II</t>
  </si>
  <si>
    <t>Data Control Clerk III</t>
  </si>
  <si>
    <t>Data Control Clerk IV</t>
  </si>
  <si>
    <t>Data Control Unit Supervisor IV</t>
  </si>
  <si>
    <t>Data Control Unit Supervisor V</t>
  </si>
  <si>
    <t>Lead Worker V</t>
  </si>
  <si>
    <t>Library Clerk II</t>
  </si>
  <si>
    <t>Library Clerk III</t>
  </si>
  <si>
    <t>Word Processing Center Supervisor IV</t>
  </si>
  <si>
    <t>Word Processing Center Supervisor V</t>
  </si>
  <si>
    <t>Word Processor III</t>
  </si>
  <si>
    <t>Word Processor IV</t>
  </si>
  <si>
    <t>Reimbursement Officer I</t>
  </si>
  <si>
    <t>Administrative Assistant, Emergency Management</t>
  </si>
  <si>
    <t>Administrative Officer, Emergency Management</t>
  </si>
  <si>
    <t>Day Care Training Specialist</t>
  </si>
  <si>
    <t>Computer Programmer I</t>
  </si>
  <si>
    <t>Help Desk Assistant I</t>
  </si>
  <si>
    <t>Telecommunications Equipment Technician I</t>
  </si>
  <si>
    <t>Telecommunications Equipment Technician II</t>
  </si>
  <si>
    <t>Computer Operator</t>
  </si>
  <si>
    <t>Information Processing Assistant I</t>
  </si>
  <si>
    <t>Information Processing Assistant II</t>
  </si>
  <si>
    <t>Media Technician II</t>
  </si>
  <si>
    <t>Patient Review Coordinator</t>
  </si>
  <si>
    <t>Behavioral Programming Technician</t>
  </si>
  <si>
    <t>Developmental Day Director I</t>
  </si>
  <si>
    <t>Developmental Day Director II</t>
  </si>
  <si>
    <t>Developmental Day Director III</t>
  </si>
  <si>
    <t>Developmental Day Teacher I</t>
  </si>
  <si>
    <t>Developmental Day Teacher II</t>
  </si>
  <si>
    <t>Home Economist</t>
  </si>
  <si>
    <t>Parent Trainer</t>
  </si>
  <si>
    <t>Therapeutic Preschool Teacher</t>
  </si>
  <si>
    <t>Teaching Parent</t>
  </si>
  <si>
    <t>Community Employment Technician I</t>
  </si>
  <si>
    <t>Community Employment Technician II</t>
  </si>
  <si>
    <t>Community Production Coordinator</t>
  </si>
  <si>
    <t xml:space="preserve">Community Production Manager </t>
  </si>
  <si>
    <t>Community Production Specialist I</t>
  </si>
  <si>
    <t>Community Production Specialist II</t>
  </si>
  <si>
    <t>Work Adjustment Coordinator</t>
  </si>
  <si>
    <t>Area Occupational Program Specialist</t>
  </si>
  <si>
    <t>Employee Assistance Program Consultant</t>
  </si>
  <si>
    <t>Halfway House Manager</t>
  </si>
  <si>
    <t>Halfway House Worker</t>
  </si>
  <si>
    <t>Social Setting Detoxification Manager</t>
  </si>
  <si>
    <t>Vocational Evaluation Assistant</t>
  </si>
  <si>
    <t>Vocational Evaluator I</t>
  </si>
  <si>
    <t>Work Evaluation Aide</t>
  </si>
  <si>
    <t>Behavioral Programming Specialist I</t>
  </si>
  <si>
    <t>Psychological Assistant</t>
  </si>
  <si>
    <t>Psychological Program Coordinator I</t>
  </si>
  <si>
    <t>Psychological Program Coordinator II</t>
  </si>
  <si>
    <t>Psychological Program Director I</t>
  </si>
  <si>
    <t>Psychological Program Director II</t>
  </si>
  <si>
    <t>Psychological Program Director III</t>
  </si>
  <si>
    <t>Laboratory Helper</t>
  </si>
  <si>
    <t>Laboratory Medical Specialist</t>
  </si>
  <si>
    <t>Ultrasound Technician I</t>
  </si>
  <si>
    <t>X-Ray Machine Operator</t>
  </si>
  <si>
    <t>X-Ray Technician I</t>
  </si>
  <si>
    <t>X-Ray Technician II</t>
  </si>
  <si>
    <t>X-Ray Technician III</t>
  </si>
  <si>
    <t>Chemistry Technician III</t>
  </si>
  <si>
    <t>Lead Nurse</t>
  </si>
  <si>
    <t>Nurse Clinician I</t>
  </si>
  <si>
    <t>Nursing Education Director I</t>
  </si>
  <si>
    <t>Nursing Education Instructor</t>
  </si>
  <si>
    <t>Mental Health Nurse I</t>
  </si>
  <si>
    <t>Mental Health Nurse II</t>
  </si>
  <si>
    <t>Mental Health Nurse Supervisor</t>
  </si>
  <si>
    <t>Rehabilitation Therapist</t>
  </si>
  <si>
    <t>Rehabilitation Therapy Aide</t>
  </si>
  <si>
    <t>Rehabilitation Therapy Assistant</t>
  </si>
  <si>
    <t>Rehabilitation Therapy Coordinator</t>
  </si>
  <si>
    <t>Rehabilitation Therapy Supervisor</t>
  </si>
  <si>
    <t>Rehabilitation Therapy Technician</t>
  </si>
  <si>
    <t>Speech and Hearing Clinic Manager</t>
  </si>
  <si>
    <t>Clinical Dietitian I</t>
  </si>
  <si>
    <t>Public Health Dietitian</t>
  </si>
  <si>
    <t>Chore Supervisor I</t>
  </si>
  <si>
    <t>Chore Supervisor II</t>
  </si>
  <si>
    <t>Community Mental Health Technician</t>
  </si>
  <si>
    <t>Community Support Services Manager</t>
  </si>
  <si>
    <t>Cottage Parent I</t>
  </si>
  <si>
    <t>Cottage Parent II</t>
  </si>
  <si>
    <t>Cottage Parent Supervisor I</t>
  </si>
  <si>
    <t>Cottage Parent Supervisor II</t>
  </si>
  <si>
    <t>Teaching Parent Assistant</t>
  </si>
  <si>
    <t>Summer Helper (Sanitation)</t>
  </si>
  <si>
    <t>Air Hygienist I</t>
  </si>
  <si>
    <t>Air Hygienist II</t>
  </si>
  <si>
    <t>Air Hygienist III</t>
  </si>
  <si>
    <t>Cook Supervisor I</t>
  </si>
  <si>
    <t>Food Service Assistant I</t>
  </si>
  <si>
    <t>Food Service Assistant II</t>
  </si>
  <si>
    <t>Food Service Supervisor I</t>
  </si>
  <si>
    <t>Food Service Supervisor II</t>
  </si>
  <si>
    <t>Food Service Supervisor III</t>
  </si>
  <si>
    <t>Food Service Supervisor IV</t>
  </si>
  <si>
    <t>Machine Operator I</t>
  </si>
  <si>
    <t>Machine Operator II</t>
  </si>
  <si>
    <t>Machine Operator III</t>
  </si>
  <si>
    <t>HVAC Mechanic</t>
  </si>
  <si>
    <t>Electronics Technician I</t>
  </si>
  <si>
    <t>Electronics Technician II</t>
  </si>
  <si>
    <t>Radiological Instrument Specialist</t>
  </si>
  <si>
    <t>Shelter Project Officer</t>
  </si>
  <si>
    <t>Environmental Technician I</t>
  </si>
  <si>
    <t>Environmental Technician III</t>
  </si>
  <si>
    <t>Environmental Chemist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</si>
</sst>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0"/>
      <name val="Arial"/>
    </font>
    <font>
      <sz val="11"/>
      <name val="Times New Roman"/>
      <family val="1"/>
    </font>
    <font>
      <sz val="10"/>
      <name val="Arial"/>
      <family val="2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i/>
      <sz val="11"/>
      <color theme="0"/>
      <name val="Times New Roman"/>
      <family val="1"/>
    </font>
    <font>
      <b/>
      <sz val="11"/>
      <color theme="0"/>
      <name val="Cambria"/>
      <family val="1"/>
      <scheme val="major"/>
    </font>
    <font>
      <b/>
      <sz val="12"/>
      <color theme="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color theme="4" tint="0.79998168889431442"/>
      <name val="Arial"/>
      <family val="2"/>
    </font>
    <font>
      <b/>
      <sz val="16"/>
      <name val="Cambria"/>
      <family val="1"/>
      <scheme val="major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184B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ck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ck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ck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ck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ck">
        <color indexed="64"/>
      </top>
      <bottom style="thick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thick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ck">
        <color indexed="64"/>
      </top>
      <bottom style="thick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ck">
        <color indexed="64"/>
      </bottom>
      <diagonal/>
    </border>
    <border>
      <left/>
      <right style="thin">
        <color theme="0" tint="-0.24994659260841701"/>
      </right>
      <top/>
      <bottom style="thick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ck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" fontId="8" fillId="3" borderId="15" xfId="0" applyNumberFormat="1" applyFont="1" applyFill="1" applyBorder="1" applyAlignment="1" applyProtection="1">
      <alignment horizontal="center" vertical="center"/>
      <protection locked="0"/>
    </xf>
    <xf numFmtId="1" fontId="8" fillId="3" borderId="5" xfId="0" applyNumberFormat="1" applyFont="1" applyFill="1" applyBorder="1" applyAlignment="1" applyProtection="1">
      <alignment horizontal="center" vertical="center"/>
      <protection locked="0"/>
    </xf>
    <xf numFmtId="1" fontId="8" fillId="3" borderId="7" xfId="0" applyNumberFormat="1" applyFont="1" applyFill="1" applyBorder="1" applyAlignment="1" applyProtection="1">
      <alignment horizontal="center" vertical="center"/>
      <protection locked="0"/>
    </xf>
    <xf numFmtId="1" fontId="8" fillId="3" borderId="9" xfId="0" applyNumberFormat="1" applyFont="1" applyFill="1" applyBorder="1" applyAlignment="1" applyProtection="1">
      <alignment horizontal="center" vertical="center"/>
      <protection locked="0"/>
    </xf>
    <xf numFmtId="1" fontId="8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vertical="center"/>
      <protection locked="0"/>
    </xf>
    <xf numFmtId="3" fontId="8" fillId="2" borderId="15" xfId="0" applyNumberFormat="1" applyFont="1" applyFill="1" applyBorder="1" applyAlignment="1" applyProtection="1">
      <alignment horizontal="center" vertical="center"/>
      <protection locked="0"/>
    </xf>
    <xf numFmtId="3" fontId="8" fillId="2" borderId="5" xfId="0" applyNumberFormat="1" applyFont="1" applyFill="1" applyBorder="1" applyAlignment="1" applyProtection="1">
      <alignment horizontal="center" vertical="center"/>
      <protection locked="0"/>
    </xf>
    <xf numFmtId="3" fontId="8" fillId="2" borderId="7" xfId="0" applyNumberFormat="1" applyFont="1" applyFill="1" applyBorder="1" applyAlignment="1" applyProtection="1">
      <alignment horizontal="center" vertical="center"/>
      <protection locked="0"/>
    </xf>
    <xf numFmtId="3" fontId="8" fillId="2" borderId="9" xfId="0" applyNumberFormat="1" applyFont="1" applyFill="1" applyBorder="1" applyAlignment="1" applyProtection="1">
      <alignment horizontal="center" vertical="center"/>
      <protection locked="0"/>
    </xf>
    <xf numFmtId="3" fontId="8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5" borderId="0" xfId="0" applyNumberFormat="1" applyFill="1" applyAlignment="1">
      <alignment horizontal="center" vertical="center"/>
    </xf>
    <xf numFmtId="3" fontId="0" fillId="5" borderId="0" xfId="0" applyNumberFormat="1" applyFill="1" applyAlignment="1">
      <alignment horizontal="center" vertical="center"/>
    </xf>
    <xf numFmtId="0" fontId="0" fillId="5" borderId="0" xfId="0" applyFill="1"/>
    <xf numFmtId="164" fontId="1" fillId="5" borderId="0" xfId="0" applyNumberFormat="1" applyFont="1" applyFill="1" applyAlignment="1">
      <alignment horizontal="center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3" fontId="0" fillId="3" borderId="1" xfId="0" applyNumberFormat="1" applyFill="1" applyBorder="1" applyAlignment="1" applyProtection="1">
      <alignment horizontal="center" vertical="center"/>
      <protection locked="0"/>
    </xf>
    <xf numFmtId="1" fontId="8" fillId="2" borderId="4" xfId="0" applyNumberFormat="1" applyFont="1" applyFill="1" applyBorder="1" applyAlignment="1">
      <alignment horizontal="left" vertical="center"/>
    </xf>
    <xf numFmtId="1" fontId="8" fillId="2" borderId="19" xfId="0" applyNumberFormat="1" applyFont="1" applyFill="1" applyBorder="1" applyAlignment="1">
      <alignment horizontal="left" vertical="center"/>
    </xf>
    <xf numFmtId="49" fontId="8" fillId="2" borderId="5" xfId="0" applyNumberFormat="1" applyFont="1" applyFill="1" applyBorder="1" applyAlignment="1">
      <alignment horizontal="left" vertical="center"/>
    </xf>
    <xf numFmtId="1" fontId="8" fillId="2" borderId="5" xfId="0" applyNumberFormat="1" applyFont="1" applyFill="1" applyBorder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1" fontId="8" fillId="2" borderId="6" xfId="0" applyNumberFormat="1" applyFont="1" applyFill="1" applyBorder="1" applyAlignment="1">
      <alignment horizontal="left" vertical="center"/>
    </xf>
    <xf numFmtId="1" fontId="8" fillId="2" borderId="20" xfId="0" applyNumberFormat="1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left" vertical="center"/>
    </xf>
    <xf numFmtId="1" fontId="8" fillId="2" borderId="7" xfId="0" applyNumberFormat="1" applyFont="1" applyFill="1" applyBorder="1" applyAlignment="1">
      <alignment horizontal="center" vertical="center"/>
    </xf>
    <xf numFmtId="1" fontId="8" fillId="2" borderId="10" xfId="0" applyNumberFormat="1" applyFont="1" applyFill="1" applyBorder="1" applyAlignment="1">
      <alignment horizontal="left" vertical="center"/>
    </xf>
    <xf numFmtId="1" fontId="8" fillId="2" borderId="23" xfId="0" applyNumberFormat="1" applyFont="1" applyFill="1" applyBorder="1" applyAlignment="1">
      <alignment horizontal="left" vertical="center"/>
    </xf>
    <xf numFmtId="49" fontId="8" fillId="2" borderId="11" xfId="0" applyNumberFormat="1" applyFont="1" applyFill="1" applyBorder="1" applyAlignment="1">
      <alignment horizontal="left" vertical="center"/>
    </xf>
    <xf numFmtId="1" fontId="8" fillId="2" borderId="11" xfId="0" applyNumberFormat="1" applyFont="1" applyFill="1" applyBorder="1" applyAlignment="1">
      <alignment horizontal="center" vertical="center"/>
    </xf>
    <xf numFmtId="1" fontId="8" fillId="2" borderId="8" xfId="0" applyNumberFormat="1" applyFont="1" applyFill="1" applyBorder="1" applyAlignment="1">
      <alignment horizontal="left" vertical="center"/>
    </xf>
    <xf numFmtId="1" fontId="8" fillId="2" borderId="22" xfId="0" applyNumberFormat="1" applyFont="1" applyFill="1" applyBorder="1" applyAlignment="1">
      <alignment horizontal="left" vertical="center"/>
    </xf>
    <xf numFmtId="49" fontId="8" fillId="2" borderId="9" xfId="0" applyNumberFormat="1" applyFont="1" applyFill="1" applyBorder="1" applyAlignment="1">
      <alignment horizontal="left" vertical="center"/>
    </xf>
    <xf numFmtId="1" fontId="8" fillId="2" borderId="9" xfId="0" applyNumberFormat="1" applyFont="1" applyFill="1" applyBorder="1" applyAlignment="1">
      <alignment horizontal="center" vertical="center"/>
    </xf>
    <xf numFmtId="1" fontId="8" fillId="2" borderId="12" xfId="0" applyNumberFormat="1" applyFont="1" applyFill="1" applyBorder="1" applyAlignment="1">
      <alignment horizontal="left" vertical="center"/>
    </xf>
    <xf numFmtId="1" fontId="8" fillId="2" borderId="24" xfId="0" applyNumberFormat="1" applyFont="1" applyFill="1" applyBorder="1" applyAlignment="1">
      <alignment horizontal="left" vertical="center"/>
    </xf>
    <xf numFmtId="49" fontId="8" fillId="2" borderId="13" xfId="0" applyNumberFormat="1" applyFont="1" applyFill="1" applyBorder="1" applyAlignment="1">
      <alignment horizontal="left" vertical="center"/>
    </xf>
    <xf numFmtId="1" fontId="8" fillId="2" borderId="13" xfId="0" applyNumberFormat="1" applyFont="1" applyFill="1" applyBorder="1" applyAlignment="1">
      <alignment horizontal="center" vertical="center"/>
    </xf>
    <xf numFmtId="3" fontId="5" fillId="4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left" vertical="center"/>
    </xf>
    <xf numFmtId="49" fontId="0" fillId="5" borderId="0" xfId="0" applyNumberFormat="1" applyFill="1" applyAlignment="1">
      <alignment horizontal="left" vertical="center"/>
    </xf>
    <xf numFmtId="1" fontId="8" fillId="2" borderId="14" xfId="0" applyNumberFormat="1" applyFont="1" applyFill="1" applyBorder="1" applyAlignment="1">
      <alignment horizontal="left" vertical="center"/>
    </xf>
    <xf numFmtId="1" fontId="8" fillId="2" borderId="18" xfId="0" applyNumberFormat="1" applyFont="1" applyFill="1" applyBorder="1" applyAlignment="1">
      <alignment horizontal="left" vertical="center"/>
    </xf>
    <xf numFmtId="49" fontId="8" fillId="2" borderId="15" xfId="0" applyNumberFormat="1" applyFont="1" applyFill="1" applyBorder="1" applyAlignment="1">
      <alignment horizontal="left" vertical="center"/>
    </xf>
    <xf numFmtId="1" fontId="8" fillId="2" borderId="15" xfId="0" applyNumberFormat="1" applyFont="1" applyFill="1" applyBorder="1" applyAlignment="1">
      <alignment horizontal="center" vertical="center"/>
    </xf>
    <xf numFmtId="1" fontId="11" fillId="3" borderId="17" xfId="0" applyNumberFormat="1" applyFont="1" applyFill="1" applyBorder="1" applyAlignment="1">
      <alignment horizontal="center" vertical="center" wrapText="1"/>
    </xf>
    <xf numFmtId="1" fontId="8" fillId="3" borderId="13" xfId="0" applyNumberFormat="1" applyFont="1" applyFill="1" applyBorder="1" applyAlignment="1" applyProtection="1">
      <alignment horizontal="center" vertical="center"/>
      <protection locked="0"/>
    </xf>
    <xf numFmtId="3" fontId="8" fillId="2" borderId="13" xfId="0" applyNumberFormat="1" applyFont="1" applyFill="1" applyBorder="1" applyAlignment="1" applyProtection="1">
      <alignment horizontal="center" vertical="center"/>
      <protection locked="0"/>
    </xf>
    <xf numFmtId="3" fontId="6" fillId="4" borderId="0" xfId="0" applyNumberFormat="1" applyFont="1" applyFill="1" applyAlignment="1">
      <alignment horizontal="center" vertical="center" wrapText="1"/>
    </xf>
    <xf numFmtId="3" fontId="8" fillId="2" borderId="0" xfId="0" applyNumberFormat="1" applyFont="1" applyFill="1" applyAlignment="1">
      <alignment horizontal="center" vertical="center"/>
    </xf>
    <xf numFmtId="1" fontId="12" fillId="6" borderId="2" xfId="0" applyNumberFormat="1" applyFont="1" applyFill="1" applyBorder="1" applyAlignment="1">
      <alignment horizontal="center" vertical="center" wrapText="1"/>
    </xf>
    <xf numFmtId="3" fontId="12" fillId="6" borderId="2" xfId="0" applyNumberFormat="1" applyFont="1" applyFill="1" applyBorder="1" applyAlignment="1">
      <alignment horizontal="center" vertical="center" wrapText="1"/>
    </xf>
    <xf numFmtId="1" fontId="6" fillId="7" borderId="16" xfId="0" applyNumberFormat="1" applyFont="1" applyFill="1" applyBorder="1" applyAlignment="1">
      <alignment horizontal="center" vertical="center" wrapText="1"/>
    </xf>
    <xf numFmtId="1" fontId="6" fillId="7" borderId="21" xfId="0" applyNumberFormat="1" applyFont="1" applyFill="1" applyBorder="1" applyAlignment="1">
      <alignment horizontal="center" vertical="center" wrapText="1"/>
    </xf>
    <xf numFmtId="49" fontId="6" fillId="7" borderId="17" xfId="0" quotePrefix="1" applyNumberFormat="1" applyFont="1" applyFill="1" applyBorder="1" applyAlignment="1">
      <alignment horizontal="center" vertical="center"/>
    </xf>
    <xf numFmtId="1" fontId="6" fillId="7" borderId="17" xfId="0" applyNumberFormat="1" applyFont="1" applyFill="1" applyBorder="1" applyAlignment="1">
      <alignment horizontal="center" vertical="center" wrapText="1"/>
    </xf>
    <xf numFmtId="3" fontId="6" fillId="7" borderId="17" xfId="0" applyNumberFormat="1" applyFont="1" applyFill="1" applyBorder="1" applyAlignment="1">
      <alignment horizontal="center" vertical="center" wrapText="1"/>
    </xf>
    <xf numFmtId="1" fontId="3" fillId="7" borderId="0" xfId="0" applyNumberFormat="1" applyFont="1" applyFill="1" applyAlignment="1">
      <alignment horizontal="left" vertical="center"/>
    </xf>
    <xf numFmtId="49" fontId="4" fillId="7" borderId="0" xfId="0" applyNumberFormat="1" applyFont="1" applyFill="1" applyAlignment="1">
      <alignment horizontal="left" vertical="center"/>
    </xf>
    <xf numFmtId="1" fontId="3" fillId="7" borderId="0" xfId="0" applyNumberFormat="1" applyFont="1" applyFill="1" applyAlignment="1">
      <alignment horizontal="center" vertical="center"/>
    </xf>
    <xf numFmtId="1" fontId="5" fillId="7" borderId="0" xfId="0" applyNumberFormat="1" applyFont="1" applyFill="1" applyAlignment="1">
      <alignment horizontal="center" vertical="center"/>
    </xf>
    <xf numFmtId="3" fontId="5" fillId="7" borderId="0" xfId="0" applyNumberFormat="1" applyFont="1" applyFill="1" applyAlignment="1">
      <alignment horizontal="center" vertical="center"/>
    </xf>
    <xf numFmtId="1" fontId="8" fillId="3" borderId="15" xfId="0" applyNumberFormat="1" applyFont="1" applyFill="1" applyBorder="1" applyAlignment="1">
      <alignment horizontal="center" vertical="center"/>
    </xf>
    <xf numFmtId="1" fontId="8" fillId="0" borderId="15" xfId="0" applyNumberFormat="1" applyFont="1" applyBorder="1" applyAlignment="1">
      <alignment horizontal="center" vertical="center"/>
    </xf>
    <xf numFmtId="1" fontId="8" fillId="2" borderId="28" xfId="0" applyNumberFormat="1" applyFont="1" applyFill="1" applyBorder="1" applyAlignment="1">
      <alignment horizontal="left" vertical="center"/>
    </xf>
    <xf numFmtId="1" fontId="8" fillId="2" borderId="29" xfId="0" applyNumberFormat="1" applyFont="1" applyFill="1" applyBorder="1" applyAlignment="1">
      <alignment horizontal="left" vertical="center"/>
    </xf>
    <xf numFmtId="49" fontId="8" fillId="2" borderId="30" xfId="0" applyNumberFormat="1" applyFont="1" applyFill="1" applyBorder="1" applyAlignment="1">
      <alignment horizontal="left" vertical="center"/>
    </xf>
    <xf numFmtId="1" fontId="8" fillId="2" borderId="30" xfId="0" applyNumberFormat="1" applyFont="1" applyFill="1" applyBorder="1" applyAlignment="1">
      <alignment horizontal="center" vertical="center"/>
    </xf>
    <xf numFmtId="1" fontId="8" fillId="3" borderId="30" xfId="0" applyNumberFormat="1" applyFont="1" applyFill="1" applyBorder="1" applyAlignment="1" applyProtection="1">
      <alignment horizontal="center" vertical="center"/>
      <protection locked="0"/>
    </xf>
    <xf numFmtId="3" fontId="8" fillId="2" borderId="30" xfId="0" applyNumberFormat="1" applyFont="1" applyFill="1" applyBorder="1" applyAlignment="1" applyProtection="1">
      <alignment horizontal="center" vertical="center"/>
      <protection locked="0"/>
    </xf>
    <xf numFmtId="3" fontId="7" fillId="7" borderId="3" xfId="0" applyNumberFormat="1" applyFont="1" applyFill="1" applyBorder="1" applyAlignment="1">
      <alignment horizontal="center" vertical="center"/>
    </xf>
    <xf numFmtId="0" fontId="9" fillId="3" borderId="25" xfId="0" applyFont="1" applyFill="1" applyBorder="1" applyAlignment="1" applyProtection="1">
      <alignment horizontal="center" vertical="center" wrapText="1"/>
      <protection locked="0"/>
    </xf>
    <xf numFmtId="0" fontId="9" fillId="3" borderId="26" xfId="0" applyFont="1" applyFill="1" applyBorder="1" applyAlignment="1" applyProtection="1">
      <alignment horizontal="center" vertical="center" wrapText="1"/>
      <protection locked="0"/>
    </xf>
    <xf numFmtId="0" fontId="9" fillId="3" borderId="27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C4D79B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3184BD"/>
      <color rgb="FF266692"/>
      <color rgb="FFC4D79B"/>
      <color rgb="FFFFFFCC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104777</xdr:colOff>
      <xdr:row>3</xdr:row>
      <xdr:rowOff>9524</xdr:rowOff>
    </xdr:from>
    <xdr:to>
      <xdr:col>8</xdr:col>
      <xdr:colOff>488674</xdr:colOff>
      <xdr:row>22</xdr:row>
      <xdr:rowOff>24848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8DF2B35-B55E-7206-C763-55DD9C90C029}"/>
            </a:ext>
          </a:extLst>
        </xdr:cNvPr>
        <xdr:cNvSpPr txBox="1"/>
      </xdr:nvSpPr>
      <xdr:spPr>
        <a:xfrm>
          <a:off x="2440473" y="912328"/>
          <a:ext cx="3854310" cy="3212411"/>
        </a:xfrm>
        <a:prstGeom prst="roundRect">
          <a:avLst/>
        </a:prstGeom>
        <a:solidFill>
          <a:schemeClr val="tx2">
            <a:alpha val="85000"/>
          </a:schemeClr>
        </a:solidFill>
        <a:ln>
          <a:solidFill>
            <a:schemeClr val="tx2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Salary Schedule Table</a:t>
          </a:r>
          <a:endParaRPr lang="en-US" sz="2400" b="1" i="0">
            <a:solidFill>
              <a:schemeClr val="bg1"/>
            </a:solidFill>
          </a:endParaRPr>
        </a:p>
        <a:p>
          <a:pPr algn="ctr"/>
          <a:endParaRPr lang="en-US" sz="1100" b="1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2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Enter</a:t>
          </a:r>
          <a:r>
            <a:rPr lang="en-US" sz="1200" b="0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your complete Salary Grade Information in the cells to the left. </a:t>
          </a:r>
          <a:r>
            <a:rPr lang="en-US" sz="12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Information entered into this</a:t>
          </a:r>
          <a:r>
            <a:rPr lang="en-US" sz="1200" b="0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table will be used to automatically populate Step 2: Salary Plan.</a:t>
          </a:r>
          <a:endParaRPr lang="en-US" sz="1200" b="0">
            <a:solidFill>
              <a:schemeClr val="bg1"/>
            </a:solidFill>
          </a:endParaRPr>
        </a:p>
        <a:p>
          <a:pPr algn="ctr"/>
          <a:endParaRPr lang="en-US" sz="1200">
            <a:solidFill>
              <a:schemeClr val="bg1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If your Physicians Schedule is different is from the State schedule or is not in your regular schedule, include it</a:t>
          </a:r>
          <a:r>
            <a:rPr lang="en-US" sz="12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as well</a:t>
          </a:r>
          <a:r>
            <a:rPr lang="en-US" sz="12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200">
              <a:solidFill>
                <a:schemeClr val="bg1"/>
              </a:solidFill>
            </a:rPr>
            <a:t>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>
            <a:solidFill>
              <a:schemeClr val="bg1"/>
            </a:solidFill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 i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For a</a:t>
          </a:r>
          <a:r>
            <a:rPr lang="en-US" sz="1100" b="1" i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detailed guide on completing the Salary Plan visit the Local Government Website.</a:t>
          </a:r>
          <a:endParaRPr lang="en-US" sz="1200" b="1">
            <a:solidFill>
              <a:schemeClr val="bg1"/>
            </a:solidFill>
            <a:effectLst/>
          </a:endParaRPr>
        </a:p>
        <a:p>
          <a:pPr algn="ctr"/>
          <a:endParaRPr lang="en-US" sz="1200">
            <a:solidFill>
              <a:schemeClr val="bg1"/>
            </a:solidFill>
          </a:endParaRPr>
        </a:p>
        <a:p>
          <a:endParaRPr lang="en-US" sz="1200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184785</xdr:colOff>
      <xdr:row>3</xdr:row>
      <xdr:rowOff>144780</xdr:rowOff>
    </xdr:from>
    <xdr:to>
      <xdr:col>21</xdr:col>
      <xdr:colOff>102870</xdr:colOff>
      <xdr:row>26</xdr:row>
      <xdr:rowOff>87630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2557806-1CA2-4B22-919B-FD141C336800}"/>
            </a:ext>
          </a:extLst>
        </xdr:cNvPr>
        <xdr:cNvSpPr txBox="1"/>
      </xdr:nvSpPr>
      <xdr:spPr>
        <a:xfrm>
          <a:off x="10502265" y="1264920"/>
          <a:ext cx="4832985" cy="5200650"/>
        </a:xfrm>
        <a:prstGeom prst="roundRect">
          <a:avLst/>
        </a:prstGeom>
        <a:solidFill>
          <a:schemeClr val="tx2">
            <a:lumMod val="75000"/>
            <a:alpha val="85000"/>
          </a:schemeClr>
        </a:solidFill>
        <a:ln>
          <a:solidFill>
            <a:schemeClr val="tx2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 i="0" u="sng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READ PRIOR TO COMPLETING</a:t>
          </a:r>
        </a:p>
        <a:p>
          <a:endParaRPr lang="en-US" sz="1100" b="1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-You only need to complete the </a:t>
          </a:r>
          <a:r>
            <a:rPr lang="en-US" sz="1400" b="1" i="0" u="none" strike="noStrike">
              <a:solidFill>
                <a:schemeClr val="accent6">
                  <a:lumMod val="60000"/>
                  <a:lumOff val="40000"/>
                </a:schemeClr>
              </a:solidFill>
              <a:effectLst/>
              <a:latin typeface="+mn-lt"/>
              <a:ea typeface="+mn-ea"/>
              <a:cs typeface="+mn-cs"/>
            </a:rPr>
            <a:t>ORANGE</a:t>
          </a:r>
          <a:r>
            <a:rPr lang="en-US" sz="14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highlighted sections.</a:t>
          </a:r>
          <a:r>
            <a:rPr lang="en-US" sz="14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The rest of the spreadsheet will automatically populate based on the  Salary Schedule Table from Step 1. </a:t>
          </a:r>
        </a:p>
        <a:p>
          <a:endParaRPr lang="en-US" sz="1400" b="1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endParaRPr lang="en-US" sz="1400" b="1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- The</a:t>
          </a:r>
          <a:r>
            <a:rPr lang="en-US" sz="14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data in the  Average Salary column (Column I) </a:t>
          </a:r>
          <a:r>
            <a:rPr lang="en-US" sz="1400" b="1" i="0" u="sng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MUST</a:t>
          </a:r>
          <a:r>
            <a:rPr lang="en-US" sz="14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be </a:t>
          </a:r>
          <a:r>
            <a:rPr lang="en-US" sz="1400" b="1" i="0" u="none" strike="noStrike" baseline="0">
              <a:solidFill>
                <a:srgbClr val="92D050"/>
              </a:solidFill>
              <a:effectLst/>
              <a:latin typeface="+mn-lt"/>
              <a:ea typeface="+mn-ea"/>
              <a:cs typeface="+mn-cs"/>
            </a:rPr>
            <a:t>GREEN</a:t>
          </a:r>
          <a:r>
            <a:rPr lang="en-US" sz="14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prior to sending to OSHR.</a:t>
          </a:r>
        </a:p>
        <a:p>
          <a:r>
            <a:rPr lang="en-US" sz="14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endParaRPr lang="en-US" sz="1400" b="1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4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- Relative</a:t>
          </a:r>
          <a:r>
            <a:rPr lang="en-US" sz="14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Differentials (column G) </a:t>
          </a:r>
          <a:r>
            <a:rPr lang="en-US" sz="1400" b="1" i="0" u="sng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MUST</a:t>
          </a:r>
          <a:r>
            <a:rPr lang="en-US" sz="14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be consistant within Occupational Groups prior to sending to OSHR. </a:t>
          </a:r>
          <a:endParaRPr lang="en-US" sz="1400" b="1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4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    *</a:t>
          </a:r>
          <a:r>
            <a:rPr lang="en-US" sz="1400" b="0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Occupational groups are seperated by the thick border</a:t>
          </a:r>
          <a:r>
            <a:rPr lang="en-US" sz="1400" b="0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line</a:t>
          </a:r>
          <a:r>
            <a:rPr lang="en-US" sz="14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s.  </a:t>
          </a:r>
        </a:p>
        <a:p>
          <a:pPr algn="l"/>
          <a:r>
            <a:rPr lang="en-US" sz="14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   </a:t>
          </a:r>
        </a:p>
        <a:p>
          <a:pPr algn="l"/>
          <a:endParaRPr lang="en-US" sz="1400" b="1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4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For a</a:t>
          </a:r>
          <a:r>
            <a:rPr lang="en-US" sz="14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detailed guide on completing the Salary Plan visit the Local Government Website.</a:t>
          </a:r>
          <a:endParaRPr lang="en-US" sz="1400" b="1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13</xdr:col>
      <xdr:colOff>123825</xdr:colOff>
      <xdr:row>303</xdr:row>
      <xdr:rowOff>161924</xdr:rowOff>
    </xdr:from>
    <xdr:to>
      <xdr:col>20</xdr:col>
      <xdr:colOff>260985</xdr:colOff>
      <xdr:row>312</xdr:row>
      <xdr:rowOff>24764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ADFA3B-FBDD-4688-8C79-92D4CCB26B4C}"/>
            </a:ext>
          </a:extLst>
        </xdr:cNvPr>
        <xdr:cNvSpPr txBox="1"/>
      </xdr:nvSpPr>
      <xdr:spPr>
        <a:xfrm>
          <a:off x="11096625" y="86782274"/>
          <a:ext cx="4480560" cy="1920240"/>
        </a:xfrm>
        <a:prstGeom prst="roundRect">
          <a:avLst/>
        </a:prstGeom>
        <a:solidFill>
          <a:srgbClr val="3184BD">
            <a:alpha val="85000"/>
          </a:srgbClr>
        </a:solidFill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Physician Disciplines: </a:t>
          </a:r>
        </a:p>
        <a:p>
          <a:endParaRPr lang="en-US" sz="1600" b="1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A=Pediatrics, Family and Internal Medicine </a:t>
          </a:r>
        </a:p>
        <a:p>
          <a:endParaRPr lang="en-US" sz="1100" b="0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B=General Psychiatry, Neurology, Radiology, General Surgery, and OB/Gyn  </a:t>
          </a:r>
        </a:p>
        <a:p>
          <a:endParaRPr lang="en-US" sz="1100" b="0" i="0" u="none" strike="noStrike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C=Child Psychiatry, Anesthesiology, Forensic Psychiatry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lhodgin\Downloads\Jackson%20County%20FY%202025-2026%20Salary%20Plan%20Spreadsheet%20(3).xlsx" TargetMode="External"/><Relationship Id="rId1" Type="http://schemas.openxmlformats.org/officeDocument/2006/relationships/externalLinkPath" Target="file:///C:\Users\blhodgin\Downloads\Jackson%20County%20FY%202025-2026%20Salary%20Plan%20Spreadsheet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lhodgin\Downloads\Salary%20Plan%20Spreadsheet%20(23).xlsx" TargetMode="External"/><Relationship Id="rId1" Type="http://schemas.openxmlformats.org/officeDocument/2006/relationships/externalLinkPath" Target="file:///C:\Users\blhodgin\Downloads\Salary%20Plan%20Spreadsheet%20(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EP 1 - Salary Schedule Table"/>
      <sheetName val="STEP 2 - Salary Plan"/>
      <sheetName val="Data Selection"/>
      <sheetName val="Jackson County FY 2025-2026 Sal"/>
    </sheetNames>
    <sheetDataSet>
      <sheetData sheetId="0">
        <row r="2">
          <cell r="F2" t="str">
            <v>Jackson</v>
          </cell>
        </row>
      </sheetData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EP 1 - Salary Schedule Table"/>
      <sheetName val="STEP 2 - Salary Plan"/>
      <sheetName val="Data Selection"/>
    </sheetNames>
    <sheetDataSet>
      <sheetData sheetId="0">
        <row r="2">
          <cell r="F2" t="str">
            <v>Select County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4A4C3C3-7D4A-44C3-9D16-1515FBCB25EA}">
  <we:reference id="f9d83b14-4e6f-42a7-9129-3d6070647a4c" version="2.8.0.0" store="EXCatalog" storeType="EXCatalog"/>
  <we:alternateReferences>
    <we:reference id="WA200000421" version="2.8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0.79998168889431442"/>
  </sheetPr>
  <dimension ref="A1:H90"/>
  <sheetViews>
    <sheetView tabSelected="1" zoomScale="115" zoomScaleNormal="115" workbookViewId="0">
      <selection activeCell="A3" sqref="A3"/>
    </sheetView>
  </sheetViews>
  <sheetFormatPr defaultColWidth="9.140625" defaultRowHeight="12.75" x14ac:dyDescent="0.2"/>
  <cols>
    <col min="1" max="1" width="11.7109375" style="12" customWidth="1"/>
    <col min="2" max="3" width="11.7109375" style="13" customWidth="1"/>
    <col min="4" max="5" width="3.140625" style="14" customWidth="1"/>
    <col min="6" max="8" width="15.28515625" style="14" customWidth="1"/>
    <col min="9" max="16384" width="9.140625" style="14"/>
  </cols>
  <sheetData>
    <row r="1" spans="1:8" ht="26.25" customHeight="1" x14ac:dyDescent="0.2">
      <c r="A1" s="72" t="s">
        <v>428</v>
      </c>
      <c r="B1" s="72"/>
      <c r="C1" s="72"/>
    </row>
    <row r="2" spans="1:8" ht="32.25" customHeight="1" x14ac:dyDescent="0.2">
      <c r="A2" s="52" t="s">
        <v>451</v>
      </c>
      <c r="B2" s="53" t="s">
        <v>449</v>
      </c>
      <c r="C2" s="53" t="s">
        <v>450</v>
      </c>
      <c r="F2" s="73" t="s">
        <v>536</v>
      </c>
      <c r="G2" s="74"/>
      <c r="H2" s="75"/>
    </row>
    <row r="3" spans="1:8" x14ac:dyDescent="0.2">
      <c r="A3" s="16"/>
      <c r="B3" s="17"/>
      <c r="C3" s="17"/>
    </row>
    <row r="4" spans="1:8" x14ac:dyDescent="0.2">
      <c r="A4" s="16"/>
      <c r="B4" s="17"/>
      <c r="C4" s="17"/>
    </row>
    <row r="5" spans="1:8" x14ac:dyDescent="0.2">
      <c r="A5" s="16"/>
      <c r="B5" s="17"/>
      <c r="C5" s="17"/>
    </row>
    <row r="6" spans="1:8" x14ac:dyDescent="0.2">
      <c r="A6" s="16"/>
      <c r="B6" s="17"/>
      <c r="C6" s="17"/>
    </row>
    <row r="7" spans="1:8" x14ac:dyDescent="0.2">
      <c r="A7" s="16"/>
      <c r="B7" s="17"/>
      <c r="C7" s="17"/>
    </row>
    <row r="8" spans="1:8" ht="15" x14ac:dyDescent="0.25">
      <c r="A8" s="16"/>
      <c r="B8" s="17"/>
      <c r="C8" s="17"/>
      <c r="D8" s="15"/>
    </row>
    <row r="9" spans="1:8" ht="15" x14ac:dyDescent="0.25">
      <c r="A9" s="16"/>
      <c r="B9" s="17"/>
      <c r="C9" s="17"/>
      <c r="D9" s="15"/>
    </row>
    <row r="10" spans="1:8" x14ac:dyDescent="0.2">
      <c r="A10" s="16"/>
      <c r="B10" s="17"/>
      <c r="C10" s="17"/>
    </row>
    <row r="11" spans="1:8" x14ac:dyDescent="0.2">
      <c r="A11" s="16"/>
      <c r="B11" s="17"/>
      <c r="C11" s="17"/>
    </row>
    <row r="12" spans="1:8" x14ac:dyDescent="0.2">
      <c r="A12" s="16"/>
      <c r="B12" s="17"/>
      <c r="C12" s="17"/>
    </row>
    <row r="13" spans="1:8" x14ac:dyDescent="0.2">
      <c r="A13" s="16"/>
      <c r="B13" s="17"/>
      <c r="C13" s="17"/>
    </row>
    <row r="14" spans="1:8" x14ac:dyDescent="0.2">
      <c r="A14" s="16"/>
      <c r="B14" s="17"/>
      <c r="C14" s="17"/>
    </row>
    <row r="15" spans="1:8" x14ac:dyDescent="0.2">
      <c r="A15" s="16"/>
      <c r="B15" s="17"/>
      <c r="C15" s="17"/>
    </row>
    <row r="16" spans="1:8" x14ac:dyDescent="0.2">
      <c r="A16" s="16"/>
      <c r="B16" s="17"/>
      <c r="C16" s="17"/>
    </row>
    <row r="17" spans="1:3" x14ac:dyDescent="0.2">
      <c r="A17" s="16"/>
      <c r="B17" s="17"/>
      <c r="C17" s="17"/>
    </row>
    <row r="18" spans="1:3" x14ac:dyDescent="0.2">
      <c r="A18" s="16"/>
      <c r="B18" s="17"/>
      <c r="C18" s="17"/>
    </row>
    <row r="19" spans="1:3" x14ac:dyDescent="0.2">
      <c r="A19" s="16"/>
      <c r="B19" s="17"/>
      <c r="C19" s="17"/>
    </row>
    <row r="20" spans="1:3" x14ac:dyDescent="0.2">
      <c r="A20" s="16"/>
      <c r="B20" s="17"/>
      <c r="C20" s="17"/>
    </row>
    <row r="21" spans="1:3" x14ac:dyDescent="0.2">
      <c r="A21" s="16"/>
      <c r="B21" s="17"/>
      <c r="C21" s="17"/>
    </row>
    <row r="22" spans="1:3" x14ac:dyDescent="0.2">
      <c r="A22" s="16"/>
      <c r="B22" s="17"/>
      <c r="C22" s="17"/>
    </row>
    <row r="23" spans="1:3" x14ac:dyDescent="0.2">
      <c r="A23" s="16"/>
      <c r="B23" s="17"/>
      <c r="C23" s="17"/>
    </row>
    <row r="24" spans="1:3" x14ac:dyDescent="0.2">
      <c r="A24" s="16"/>
      <c r="B24" s="17"/>
      <c r="C24" s="17"/>
    </row>
    <row r="25" spans="1:3" x14ac:dyDescent="0.2">
      <c r="A25" s="16"/>
      <c r="B25" s="17"/>
      <c r="C25" s="17"/>
    </row>
    <row r="26" spans="1:3" x14ac:dyDescent="0.2">
      <c r="A26" s="16"/>
      <c r="B26" s="17"/>
      <c r="C26" s="17"/>
    </row>
    <row r="27" spans="1:3" x14ac:dyDescent="0.2">
      <c r="A27" s="16"/>
      <c r="B27" s="17"/>
      <c r="C27" s="17"/>
    </row>
    <row r="28" spans="1:3" x14ac:dyDescent="0.2">
      <c r="A28" s="16"/>
      <c r="B28" s="17"/>
      <c r="C28" s="17"/>
    </row>
    <row r="29" spans="1:3" x14ac:dyDescent="0.2">
      <c r="A29" s="16"/>
      <c r="B29" s="17"/>
      <c r="C29" s="17"/>
    </row>
    <row r="30" spans="1:3" x14ac:dyDescent="0.2">
      <c r="A30" s="16"/>
      <c r="B30" s="17"/>
      <c r="C30" s="17"/>
    </row>
    <row r="31" spans="1:3" x14ac:dyDescent="0.2">
      <c r="A31" s="16"/>
      <c r="B31" s="17"/>
      <c r="C31" s="17"/>
    </row>
    <row r="32" spans="1:3" x14ac:dyDescent="0.2">
      <c r="A32" s="16"/>
      <c r="B32" s="17"/>
      <c r="C32" s="17"/>
    </row>
    <row r="33" spans="1:3" x14ac:dyDescent="0.2">
      <c r="A33" s="16"/>
      <c r="B33" s="17"/>
      <c r="C33" s="17"/>
    </row>
    <row r="34" spans="1:3" x14ac:dyDescent="0.2">
      <c r="A34" s="16"/>
      <c r="B34" s="17"/>
      <c r="C34" s="17"/>
    </row>
    <row r="35" spans="1:3" x14ac:dyDescent="0.2">
      <c r="A35" s="16"/>
      <c r="B35" s="17"/>
      <c r="C35" s="17"/>
    </row>
    <row r="36" spans="1:3" x14ac:dyDescent="0.2">
      <c r="A36" s="16"/>
      <c r="B36" s="17"/>
      <c r="C36" s="17"/>
    </row>
    <row r="37" spans="1:3" x14ac:dyDescent="0.2">
      <c r="A37" s="16"/>
      <c r="B37" s="17"/>
      <c r="C37" s="17"/>
    </row>
    <row r="38" spans="1:3" x14ac:dyDescent="0.2">
      <c r="A38" s="16"/>
      <c r="B38" s="17"/>
      <c r="C38" s="17"/>
    </row>
    <row r="39" spans="1:3" x14ac:dyDescent="0.2">
      <c r="A39" s="16"/>
      <c r="B39" s="17"/>
      <c r="C39" s="17"/>
    </row>
    <row r="40" spans="1:3" x14ac:dyDescent="0.2">
      <c r="A40" s="16"/>
      <c r="B40" s="17"/>
      <c r="C40" s="17"/>
    </row>
    <row r="41" spans="1:3" x14ac:dyDescent="0.2">
      <c r="A41" s="16"/>
      <c r="B41" s="17"/>
      <c r="C41" s="17"/>
    </row>
    <row r="42" spans="1:3" x14ac:dyDescent="0.2">
      <c r="A42" s="16"/>
      <c r="B42" s="17"/>
      <c r="C42" s="17"/>
    </row>
    <row r="43" spans="1:3" x14ac:dyDescent="0.2">
      <c r="A43" s="16"/>
      <c r="B43" s="17"/>
      <c r="C43" s="17"/>
    </row>
    <row r="44" spans="1:3" x14ac:dyDescent="0.2">
      <c r="A44" s="16"/>
      <c r="B44" s="17"/>
      <c r="C44" s="17"/>
    </row>
    <row r="45" spans="1:3" x14ac:dyDescent="0.2">
      <c r="A45" s="16"/>
      <c r="B45" s="17"/>
      <c r="C45" s="17"/>
    </row>
    <row r="46" spans="1:3" x14ac:dyDescent="0.2">
      <c r="A46" s="16"/>
      <c r="B46" s="17"/>
      <c r="C46" s="17"/>
    </row>
    <row r="47" spans="1:3" x14ac:dyDescent="0.2">
      <c r="A47" s="16"/>
      <c r="B47" s="17"/>
      <c r="C47" s="17"/>
    </row>
    <row r="48" spans="1:3" x14ac:dyDescent="0.2">
      <c r="A48" s="16"/>
      <c r="B48" s="17"/>
      <c r="C48" s="17"/>
    </row>
    <row r="49" spans="1:3" x14ac:dyDescent="0.2">
      <c r="A49" s="16"/>
      <c r="B49" s="17"/>
      <c r="C49" s="17"/>
    </row>
    <row r="50" spans="1:3" x14ac:dyDescent="0.2">
      <c r="A50" s="16"/>
      <c r="B50" s="17"/>
      <c r="C50" s="17"/>
    </row>
    <row r="51" spans="1:3" x14ac:dyDescent="0.2">
      <c r="A51" s="16"/>
      <c r="B51" s="17"/>
      <c r="C51" s="17"/>
    </row>
    <row r="52" spans="1:3" x14ac:dyDescent="0.2">
      <c r="A52" s="16"/>
      <c r="B52" s="17"/>
      <c r="C52" s="17"/>
    </row>
    <row r="53" spans="1:3" x14ac:dyDescent="0.2">
      <c r="A53" s="16"/>
      <c r="B53" s="17"/>
      <c r="C53" s="17"/>
    </row>
    <row r="54" spans="1:3" x14ac:dyDescent="0.2">
      <c r="A54" s="16"/>
      <c r="B54" s="17"/>
      <c r="C54" s="17"/>
    </row>
    <row r="55" spans="1:3" x14ac:dyDescent="0.2">
      <c r="A55" s="16"/>
      <c r="B55" s="17"/>
      <c r="C55" s="17"/>
    </row>
    <row r="56" spans="1:3" x14ac:dyDescent="0.2">
      <c r="A56" s="16"/>
      <c r="B56" s="17"/>
      <c r="C56" s="17"/>
    </row>
    <row r="57" spans="1:3" x14ac:dyDescent="0.2">
      <c r="A57" s="16"/>
      <c r="B57" s="17"/>
      <c r="C57" s="17"/>
    </row>
    <row r="58" spans="1:3" x14ac:dyDescent="0.2">
      <c r="A58" s="16"/>
      <c r="B58" s="17"/>
      <c r="C58" s="17"/>
    </row>
    <row r="59" spans="1:3" x14ac:dyDescent="0.2">
      <c r="A59" s="16"/>
      <c r="B59" s="17"/>
      <c r="C59" s="17"/>
    </row>
    <row r="60" spans="1:3" x14ac:dyDescent="0.2">
      <c r="A60" s="16"/>
      <c r="B60" s="17"/>
      <c r="C60" s="17"/>
    </row>
    <row r="61" spans="1:3" x14ac:dyDescent="0.2">
      <c r="A61" s="16"/>
      <c r="B61" s="17"/>
      <c r="C61" s="17"/>
    </row>
    <row r="62" spans="1:3" x14ac:dyDescent="0.2">
      <c r="A62" s="16"/>
      <c r="B62" s="17"/>
      <c r="C62" s="17"/>
    </row>
    <row r="63" spans="1:3" x14ac:dyDescent="0.2">
      <c r="A63" s="16"/>
      <c r="B63" s="17"/>
      <c r="C63" s="17"/>
    </row>
    <row r="64" spans="1:3" x14ac:dyDescent="0.2">
      <c r="A64" s="16"/>
      <c r="B64" s="17"/>
      <c r="C64" s="17"/>
    </row>
    <row r="65" spans="1:3" x14ac:dyDescent="0.2">
      <c r="A65" s="16"/>
      <c r="B65" s="17"/>
      <c r="C65" s="17"/>
    </row>
    <row r="66" spans="1:3" x14ac:dyDescent="0.2">
      <c r="A66" s="16"/>
      <c r="B66" s="17"/>
      <c r="C66" s="17"/>
    </row>
    <row r="67" spans="1:3" x14ac:dyDescent="0.2">
      <c r="A67" s="16"/>
      <c r="B67" s="17"/>
      <c r="C67" s="17"/>
    </row>
    <row r="68" spans="1:3" x14ac:dyDescent="0.2">
      <c r="A68" s="16"/>
      <c r="B68" s="17"/>
      <c r="C68" s="17"/>
    </row>
    <row r="69" spans="1:3" x14ac:dyDescent="0.2">
      <c r="A69" s="16"/>
      <c r="B69" s="17"/>
      <c r="C69" s="17"/>
    </row>
    <row r="70" spans="1:3" x14ac:dyDescent="0.2">
      <c r="A70" s="16"/>
      <c r="B70" s="17"/>
      <c r="C70" s="17"/>
    </row>
    <row r="71" spans="1:3" x14ac:dyDescent="0.2">
      <c r="A71" s="16"/>
      <c r="B71" s="17"/>
      <c r="C71" s="17"/>
    </row>
    <row r="72" spans="1:3" x14ac:dyDescent="0.2">
      <c r="A72" s="16"/>
      <c r="B72" s="17"/>
      <c r="C72" s="17"/>
    </row>
    <row r="73" spans="1:3" x14ac:dyDescent="0.2">
      <c r="A73" s="16"/>
      <c r="B73" s="17"/>
      <c r="C73" s="17"/>
    </row>
    <row r="74" spans="1:3" x14ac:dyDescent="0.2">
      <c r="A74" s="16"/>
      <c r="B74" s="17"/>
      <c r="C74" s="17"/>
    </row>
    <row r="75" spans="1:3" x14ac:dyDescent="0.2">
      <c r="A75" s="16"/>
      <c r="B75" s="17"/>
      <c r="C75" s="17"/>
    </row>
    <row r="76" spans="1:3" x14ac:dyDescent="0.2">
      <c r="A76" s="16"/>
      <c r="B76" s="17"/>
      <c r="C76" s="17"/>
    </row>
    <row r="77" spans="1:3" x14ac:dyDescent="0.2">
      <c r="A77" s="16"/>
      <c r="B77" s="17"/>
      <c r="C77" s="17"/>
    </row>
    <row r="78" spans="1:3" x14ac:dyDescent="0.2">
      <c r="A78" s="16"/>
      <c r="B78" s="17"/>
      <c r="C78" s="17"/>
    </row>
    <row r="79" spans="1:3" x14ac:dyDescent="0.2">
      <c r="A79" s="16"/>
      <c r="B79" s="17"/>
      <c r="C79" s="17"/>
    </row>
    <row r="80" spans="1:3" x14ac:dyDescent="0.2">
      <c r="A80" s="16"/>
      <c r="B80" s="17"/>
      <c r="C80" s="17"/>
    </row>
    <row r="81" spans="1:3" x14ac:dyDescent="0.2">
      <c r="A81" s="16"/>
      <c r="B81" s="17"/>
      <c r="C81" s="17"/>
    </row>
    <row r="82" spans="1:3" x14ac:dyDescent="0.2">
      <c r="A82" s="16"/>
      <c r="B82" s="17"/>
      <c r="C82" s="17"/>
    </row>
    <row r="83" spans="1:3" x14ac:dyDescent="0.2">
      <c r="A83" s="16"/>
      <c r="B83" s="17"/>
      <c r="C83" s="17"/>
    </row>
    <row r="84" spans="1:3" x14ac:dyDescent="0.2">
      <c r="A84" s="16"/>
      <c r="B84" s="17"/>
      <c r="C84" s="17"/>
    </row>
    <row r="85" spans="1:3" x14ac:dyDescent="0.2">
      <c r="A85" s="16"/>
      <c r="B85" s="17"/>
      <c r="C85" s="17"/>
    </row>
    <row r="86" spans="1:3" x14ac:dyDescent="0.2">
      <c r="A86" s="16"/>
      <c r="B86" s="17"/>
      <c r="C86" s="17"/>
    </row>
    <row r="87" spans="1:3" x14ac:dyDescent="0.2">
      <c r="A87" s="16"/>
      <c r="B87" s="17"/>
      <c r="C87" s="17"/>
    </row>
    <row r="88" spans="1:3" x14ac:dyDescent="0.2">
      <c r="A88" s="16"/>
      <c r="B88" s="17"/>
      <c r="C88" s="17"/>
    </row>
    <row r="89" spans="1:3" x14ac:dyDescent="0.2">
      <c r="A89" s="16"/>
      <c r="B89" s="17"/>
      <c r="C89" s="17"/>
    </row>
    <row r="90" spans="1:3" x14ac:dyDescent="0.2">
      <c r="A90" s="16"/>
      <c r="B90" s="17"/>
      <c r="C90" s="17"/>
    </row>
  </sheetData>
  <sheetProtection algorithmName="SHA-512" hashValue="Q+gu0byOwfknPxmqoMJwXHt66iEiFkaSRlJlUGPDia7PwYycuEKHSoxqUUqSuoJRv8iQ3mmlktxkRvB8oYmuog==" saltValue="3KQIJF9uuAP8tWy5SwekYQ==" spinCount="100000" sheet="1" objects="1" scenarios="1" selectLockedCells="1"/>
  <mergeCells count="2">
    <mergeCell ref="A1:C1"/>
    <mergeCell ref="F2:H2"/>
  </mergeCells>
  <phoneticPr fontId="0" type="noConversion"/>
  <pageMargins left="0.75" right="0.75" top="1" bottom="1" header="0.5" footer="0.5"/>
  <pageSetup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Select County/Agency/LME Name" xr:uid="{104B9762-B623-40BE-AB97-F77AB5AAB83A}">
          <x14:formula1>
            <xm:f>'Data Selection'!$A:$A</xm:f>
          </x14:formula1>
          <xm:sqref>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</sheetPr>
  <dimension ref="A1:O571"/>
  <sheetViews>
    <sheetView zoomScaleNormal="100" workbookViewId="0">
      <pane ySplit="1" topLeftCell="A2" activePane="bottomLeft" state="frozen"/>
      <selection pane="bottomLeft" activeCell="D4" sqref="D4"/>
    </sheetView>
  </sheetViews>
  <sheetFormatPr defaultColWidth="9.28515625" defaultRowHeight="18" customHeight="1" x14ac:dyDescent="0.2"/>
  <cols>
    <col min="1" max="1" width="7.5703125" style="41" bestFit="1" customWidth="1"/>
    <col min="2" max="2" width="17" style="41" hidden="1" customWidth="1"/>
    <col min="3" max="3" width="11.140625" style="41" hidden="1" customWidth="1"/>
    <col min="4" max="4" width="60.140625" style="42" bestFit="1" customWidth="1"/>
    <col min="5" max="7" width="8.140625" style="12" customWidth="1"/>
    <col min="8" max="8" width="9.28515625" style="12" customWidth="1"/>
    <col min="9" max="9" width="8.140625" style="12" customWidth="1"/>
    <col min="10" max="12" width="13.7109375" style="13" customWidth="1"/>
    <col min="13" max="13" width="13.7109375" style="13" hidden="1" customWidth="1"/>
    <col min="14" max="14" width="3" style="22" customWidth="1"/>
    <col min="15" max="15" width="30" style="23" customWidth="1"/>
    <col min="16" max="21" width="6.42578125" style="23" customWidth="1"/>
    <col min="22" max="16384" width="9.28515625" style="23"/>
  </cols>
  <sheetData>
    <row r="1" spans="1:15" ht="52.5" customHeight="1" thickBot="1" x14ac:dyDescent="0.25">
      <c r="A1" s="54" t="s">
        <v>443</v>
      </c>
      <c r="B1" s="55" t="s">
        <v>539</v>
      </c>
      <c r="C1" s="55" t="s">
        <v>548</v>
      </c>
      <c r="D1" s="56" t="s">
        <v>0</v>
      </c>
      <c r="E1" s="57" t="s">
        <v>444</v>
      </c>
      <c r="F1" s="57" t="s">
        <v>445</v>
      </c>
      <c r="G1" s="57" t="s">
        <v>446</v>
      </c>
      <c r="H1" s="57" t="s">
        <v>452</v>
      </c>
      <c r="I1" s="57" t="s">
        <v>448</v>
      </c>
      <c r="J1" s="58" t="s">
        <v>542</v>
      </c>
      <c r="K1" s="58" t="s">
        <v>537</v>
      </c>
      <c r="L1" s="58" t="s">
        <v>538</v>
      </c>
      <c r="M1" s="50" t="s">
        <v>550</v>
      </c>
      <c r="O1" s="47" t="str">
        <f>'STEP 1 - Salary Schedule Table'!F2</f>
        <v>Select County</v>
      </c>
    </row>
    <row r="2" spans="1:15" ht="18" customHeight="1" x14ac:dyDescent="0.2">
      <c r="A2" s="43">
        <v>11</v>
      </c>
      <c r="B2" s="44" t="str">
        <f>'[1]STEP 1 - Salary Schedule Table'!$F$2</f>
        <v>Jackson</v>
      </c>
      <c r="C2" s="44" t="s">
        <v>549</v>
      </c>
      <c r="D2" s="45" t="s">
        <v>1000</v>
      </c>
      <c r="E2" s="46">
        <v>0</v>
      </c>
      <c r="F2" s="46">
        <v>59</v>
      </c>
      <c r="G2" s="64"/>
      <c r="H2" s="65" t="str">
        <f>IF(ISBLANK(G2),"-",G2-F2)</f>
        <v>-</v>
      </c>
      <c r="I2" s="1"/>
      <c r="J2" s="7"/>
      <c r="K2" s="20" t="e">
        <f>INDEX([0]!MinSalary,MATCH(G2,[0]!SalaryGrade,0),1)</f>
        <v>#N/A</v>
      </c>
      <c r="L2" s="45" t="e">
        <f>INDEX([0]!MaxSalary,MATCH(G2,[0]!SalaryGrade,0),1)</f>
        <v>#N/A</v>
      </c>
      <c r="M2" s="51" t="s">
        <v>551</v>
      </c>
    </row>
    <row r="3" spans="1:15" ht="18" customHeight="1" x14ac:dyDescent="0.2">
      <c r="A3" s="18">
        <v>8</v>
      </c>
      <c r="B3" s="19" t="str">
        <f>'[1]STEP 1 - Salary Schedule Table'!$F$2</f>
        <v>Jackson</v>
      </c>
      <c r="C3" s="19" t="s">
        <v>549</v>
      </c>
      <c r="D3" s="20" t="s">
        <v>1001</v>
      </c>
      <c r="E3" s="21">
        <v>0</v>
      </c>
      <c r="F3" s="21">
        <v>57</v>
      </c>
      <c r="G3" s="2"/>
      <c r="H3" s="65" t="str">
        <f t="shared" ref="H3:H66" si="0">IF(ISBLANK(G3),"-",G3-F3)</f>
        <v>-</v>
      </c>
      <c r="I3" s="2"/>
      <c r="J3" s="8"/>
      <c r="K3" s="20" t="e">
        <f>INDEX([0]!MinSalary,MATCH(G3,[0]!SalaryGrade,0),1)</f>
        <v>#N/A</v>
      </c>
      <c r="L3" s="20" t="e">
        <f>INDEX([0]!MaxSalary,MATCH(G3,[0]!SalaryGrade,0),1)</f>
        <v>#N/A</v>
      </c>
      <c r="M3" s="51" t="s">
        <v>552</v>
      </c>
    </row>
    <row r="4" spans="1:15" ht="18" customHeight="1" x14ac:dyDescent="0.2">
      <c r="A4" s="18">
        <v>9</v>
      </c>
      <c r="B4" s="19" t="str">
        <f>'[1]STEP 1 - Salary Schedule Table'!$F$2</f>
        <v>Jackson</v>
      </c>
      <c r="C4" s="19" t="s">
        <v>549</v>
      </c>
      <c r="D4" s="20" t="s">
        <v>1002</v>
      </c>
      <c r="E4" s="21">
        <v>0</v>
      </c>
      <c r="F4" s="21">
        <v>61</v>
      </c>
      <c r="G4" s="2"/>
      <c r="H4" s="65" t="str">
        <f t="shared" si="0"/>
        <v>-</v>
      </c>
      <c r="I4" s="2"/>
      <c r="J4" s="8"/>
      <c r="K4" s="20" t="e">
        <f>INDEX([0]!MinSalary,MATCH(G4,[0]!SalaryGrade,0),1)</f>
        <v>#N/A</v>
      </c>
      <c r="L4" s="20" t="e">
        <f>INDEX([0]!MaxSalary,MATCH(G4,[0]!SalaryGrade,0),1)</f>
        <v>#N/A</v>
      </c>
      <c r="M4" s="51" t="s">
        <v>553</v>
      </c>
    </row>
    <row r="5" spans="1:15" ht="18" customHeight="1" x14ac:dyDescent="0.2">
      <c r="A5" s="18">
        <v>5</v>
      </c>
      <c r="B5" s="19" t="str">
        <f>'[1]STEP 1 - Salary Schedule Table'!$F$2</f>
        <v>Jackson</v>
      </c>
      <c r="C5" s="19" t="s">
        <v>549</v>
      </c>
      <c r="D5" s="20" t="s">
        <v>1003</v>
      </c>
      <c r="E5" s="21">
        <v>0</v>
      </c>
      <c r="F5" s="21">
        <v>54</v>
      </c>
      <c r="G5" s="2"/>
      <c r="H5" s="65" t="str">
        <f t="shared" si="0"/>
        <v>-</v>
      </c>
      <c r="I5" s="2"/>
      <c r="J5" s="8"/>
      <c r="K5" s="20" t="e">
        <f>INDEX([0]!MinSalary,MATCH(G5,[0]!SalaryGrade,0),1)</f>
        <v>#N/A</v>
      </c>
      <c r="L5" s="20" t="e">
        <f>INDEX([0]!MaxSalary,MATCH(G5,[0]!SalaryGrade,0),1)</f>
        <v>#N/A</v>
      </c>
      <c r="M5" s="51" t="s">
        <v>554</v>
      </c>
    </row>
    <row r="6" spans="1:15" ht="18" customHeight="1" thickBot="1" x14ac:dyDescent="0.25">
      <c r="A6" s="24">
        <v>6</v>
      </c>
      <c r="B6" s="25" t="str">
        <f>'[1]STEP 1 - Salary Schedule Table'!$F$2</f>
        <v>Jackson</v>
      </c>
      <c r="C6" s="25" t="s">
        <v>549</v>
      </c>
      <c r="D6" s="26" t="s">
        <v>1004</v>
      </c>
      <c r="E6" s="27">
        <v>0</v>
      </c>
      <c r="F6" s="27">
        <v>57</v>
      </c>
      <c r="G6" s="3"/>
      <c r="H6" s="65" t="str">
        <f t="shared" si="0"/>
        <v>-</v>
      </c>
      <c r="I6" s="3"/>
      <c r="J6" s="9"/>
      <c r="K6" s="26" t="e">
        <f>INDEX([0]!MinSalary,MATCH(G6,[0]!SalaryGrade,0),1)</f>
        <v>#N/A</v>
      </c>
      <c r="L6" s="26" t="e">
        <f>INDEX([0]!MaxSalary,MATCH(G6,[0]!SalaryGrade,0),1)</f>
        <v>#N/A</v>
      </c>
      <c r="M6" s="51" t="s">
        <v>555</v>
      </c>
    </row>
    <row r="7" spans="1:15" ht="18" customHeight="1" thickTop="1" x14ac:dyDescent="0.2">
      <c r="A7" s="32">
        <v>108</v>
      </c>
      <c r="B7" s="33" t="str">
        <f>'[1]STEP 1 - Salary Schedule Table'!$F$2</f>
        <v>Jackson</v>
      </c>
      <c r="C7" s="33" t="s">
        <v>549</v>
      </c>
      <c r="D7" s="34" t="s">
        <v>1005</v>
      </c>
      <c r="E7" s="35">
        <v>101</v>
      </c>
      <c r="F7" s="35">
        <v>54</v>
      </c>
      <c r="G7" s="4"/>
      <c r="H7" s="35" t="str">
        <f t="shared" si="0"/>
        <v>-</v>
      </c>
      <c r="I7" s="4"/>
      <c r="J7" s="10"/>
      <c r="K7" s="34" t="e">
        <f>INDEX([0]!MinSalary,MATCH(G7,[0]!SalaryGrade,0),1)</f>
        <v>#N/A</v>
      </c>
      <c r="L7" s="34" t="e">
        <f>INDEX([0]!MaxSalary,MATCH(G7,[0]!SalaryGrade,0),1)</f>
        <v>#N/A</v>
      </c>
      <c r="M7" s="51" t="s">
        <v>556</v>
      </c>
    </row>
    <row r="8" spans="1:15" ht="18" customHeight="1" x14ac:dyDescent="0.2">
      <c r="A8" s="18">
        <v>109</v>
      </c>
      <c r="B8" s="19" t="str">
        <f>'[1]STEP 1 - Salary Schedule Table'!$F$2</f>
        <v>Jackson</v>
      </c>
      <c r="C8" s="19" t="s">
        <v>549</v>
      </c>
      <c r="D8" s="20" t="s">
        <v>1006</v>
      </c>
      <c r="E8" s="21">
        <v>101</v>
      </c>
      <c r="F8" s="21">
        <v>57</v>
      </c>
      <c r="G8" s="2"/>
      <c r="H8" s="21" t="str">
        <f t="shared" si="0"/>
        <v>-</v>
      </c>
      <c r="I8" s="1"/>
      <c r="J8" s="8"/>
      <c r="K8" s="20" t="e">
        <f>INDEX([0]!MinSalary,MATCH(G8,[0]!SalaryGrade,0),1)</f>
        <v>#N/A</v>
      </c>
      <c r="L8" s="20" t="e">
        <f>INDEX([0]!MaxSalary,MATCH(G8,[0]!SalaryGrade,0),1)</f>
        <v>#N/A</v>
      </c>
      <c r="M8" s="51" t="s">
        <v>557</v>
      </c>
    </row>
    <row r="9" spans="1:15" ht="18" customHeight="1" x14ac:dyDescent="0.2">
      <c r="A9" s="18">
        <v>112</v>
      </c>
      <c r="B9" s="19" t="str">
        <f>'[2]STEP 1 - Salary Schedule Table'!$F$2</f>
        <v>Select County</v>
      </c>
      <c r="C9" s="19" t="s">
        <v>549</v>
      </c>
      <c r="D9" s="20" t="s">
        <v>1</v>
      </c>
      <c r="E9" s="21">
        <v>101</v>
      </c>
      <c r="F9" s="21">
        <v>59</v>
      </c>
      <c r="G9" s="2"/>
      <c r="H9" s="21" t="str">
        <f t="shared" si="0"/>
        <v>-</v>
      </c>
      <c r="I9" s="2"/>
      <c r="J9" s="8"/>
      <c r="K9" s="20" t="e">
        <f>INDEX([0]!MinSalary,MATCH(G9,[0]!SalaryGrade,0),1)</f>
        <v>#N/A</v>
      </c>
      <c r="L9" s="20" t="e">
        <f>INDEX([0]!MaxSalary,MATCH(G9,[0]!SalaryGrade,0),1)</f>
        <v>#N/A</v>
      </c>
      <c r="M9" s="51" t="s">
        <v>558</v>
      </c>
    </row>
    <row r="10" spans="1:15" ht="18" customHeight="1" x14ac:dyDescent="0.2">
      <c r="A10" s="18">
        <v>116</v>
      </c>
      <c r="B10" s="19" t="str">
        <f>'[1]STEP 1 - Salary Schedule Table'!$F$2</f>
        <v>Jackson</v>
      </c>
      <c r="C10" s="19" t="s">
        <v>549</v>
      </c>
      <c r="D10" s="20" t="s">
        <v>1007</v>
      </c>
      <c r="E10" s="21">
        <v>101</v>
      </c>
      <c r="F10" s="21">
        <v>58</v>
      </c>
      <c r="G10" s="2"/>
      <c r="H10" s="21" t="str">
        <f t="shared" si="0"/>
        <v>-</v>
      </c>
      <c r="I10" s="2"/>
      <c r="J10" s="8"/>
      <c r="K10" s="20" t="e">
        <f>INDEX([0]!MinSalary,MATCH(G10,[0]!SalaryGrade,0),1)</f>
        <v>#N/A</v>
      </c>
      <c r="L10" s="20" t="e">
        <f>INDEX([0]!MaxSalary,MATCH(G10,[0]!SalaryGrade,0),1)</f>
        <v>#N/A</v>
      </c>
      <c r="M10" s="51" t="s">
        <v>559</v>
      </c>
    </row>
    <row r="11" spans="1:15" ht="18" customHeight="1" thickBot="1" x14ac:dyDescent="0.25">
      <c r="A11" s="24">
        <v>113</v>
      </c>
      <c r="B11" s="25" t="str">
        <f>'[1]STEP 1 - Salary Schedule Table'!$F$2</f>
        <v>Jackson</v>
      </c>
      <c r="C11" s="25" t="s">
        <v>549</v>
      </c>
      <c r="D11" s="26" t="s">
        <v>1008</v>
      </c>
      <c r="E11" s="27">
        <v>101</v>
      </c>
      <c r="F11" s="27">
        <v>59</v>
      </c>
      <c r="G11" s="3"/>
      <c r="H11" s="27" t="str">
        <f t="shared" si="0"/>
        <v>-</v>
      </c>
      <c r="I11" s="3"/>
      <c r="J11" s="9"/>
      <c r="K11" s="26" t="e">
        <f>INDEX([0]!MinSalary,MATCH(G11,[0]!SalaryGrade,0),1)</f>
        <v>#N/A</v>
      </c>
      <c r="L11" s="26" t="e">
        <f>INDEX([0]!MaxSalary,MATCH(G11,[0]!SalaryGrade,0),1)</f>
        <v>#N/A</v>
      </c>
      <c r="M11" s="51" t="s">
        <v>560</v>
      </c>
    </row>
    <row r="12" spans="1:15" ht="18" customHeight="1" thickTop="1" x14ac:dyDescent="0.2">
      <c r="A12" s="32">
        <v>126</v>
      </c>
      <c r="B12" s="33" t="str">
        <f>'[2]STEP 1 - Salary Schedule Table'!$F$2</f>
        <v>Select County</v>
      </c>
      <c r="C12" s="33" t="s">
        <v>549</v>
      </c>
      <c r="D12" s="34" t="s">
        <v>2</v>
      </c>
      <c r="E12" s="35">
        <v>102</v>
      </c>
      <c r="F12" s="35">
        <v>59</v>
      </c>
      <c r="G12" s="4"/>
      <c r="H12" s="35" t="str">
        <f t="shared" si="0"/>
        <v>-</v>
      </c>
      <c r="I12" s="4"/>
      <c r="J12" s="10"/>
      <c r="K12" s="34" t="e">
        <f>INDEX([0]!MinSalary,MATCH(G12,[0]!SalaryGrade,0),1)</f>
        <v>#N/A</v>
      </c>
      <c r="L12" s="34" t="e">
        <f>INDEX([0]!MaxSalary,MATCH(G12,[0]!SalaryGrade,0),1)</f>
        <v>#N/A</v>
      </c>
      <c r="M12" s="51" t="s">
        <v>561</v>
      </c>
    </row>
    <row r="13" spans="1:15" ht="18" customHeight="1" x14ac:dyDescent="0.2">
      <c r="A13" s="18">
        <v>127</v>
      </c>
      <c r="B13" s="19" t="str">
        <f>'[2]STEP 1 - Salary Schedule Table'!$F$2</f>
        <v>Select County</v>
      </c>
      <c r="C13" s="19" t="s">
        <v>549</v>
      </c>
      <c r="D13" s="20" t="s">
        <v>3</v>
      </c>
      <c r="E13" s="21">
        <v>102</v>
      </c>
      <c r="F13" s="21">
        <v>61</v>
      </c>
      <c r="G13" s="2"/>
      <c r="H13" s="21" t="str">
        <f t="shared" si="0"/>
        <v>-</v>
      </c>
      <c r="I13" s="2"/>
      <c r="J13" s="8"/>
      <c r="K13" s="20" t="e">
        <f>INDEX([0]!MinSalary,MATCH(G13,[0]!SalaryGrade,0),1)</f>
        <v>#N/A</v>
      </c>
      <c r="L13" s="20" t="e">
        <f>INDEX([0]!MaxSalary,MATCH(G13,[0]!SalaryGrade,0),1)</f>
        <v>#N/A</v>
      </c>
      <c r="M13" s="51" t="s">
        <v>562</v>
      </c>
    </row>
    <row r="14" spans="1:15" ht="18" customHeight="1" x14ac:dyDescent="0.2">
      <c r="A14" s="18">
        <v>128</v>
      </c>
      <c r="B14" s="19" t="str">
        <f>'[2]STEP 1 - Salary Schedule Table'!$F$2</f>
        <v>Select County</v>
      </c>
      <c r="C14" s="19" t="s">
        <v>549</v>
      </c>
      <c r="D14" s="20" t="s">
        <v>4</v>
      </c>
      <c r="E14" s="21">
        <v>102</v>
      </c>
      <c r="F14" s="21">
        <v>63</v>
      </c>
      <c r="G14" s="2"/>
      <c r="H14" s="21" t="str">
        <f t="shared" si="0"/>
        <v>-</v>
      </c>
      <c r="I14" s="2"/>
      <c r="J14" s="8"/>
      <c r="K14" s="20" t="e">
        <f>INDEX([0]!MinSalary,MATCH(G14,[0]!SalaryGrade,0),1)</f>
        <v>#N/A</v>
      </c>
      <c r="L14" s="20" t="e">
        <f>INDEX([0]!MaxSalary,MATCH(G14,[0]!SalaryGrade,0),1)</f>
        <v>#N/A</v>
      </c>
      <c r="M14" s="51" t="s">
        <v>563</v>
      </c>
    </row>
    <row r="15" spans="1:15" ht="18" customHeight="1" x14ac:dyDescent="0.2">
      <c r="A15" s="18">
        <v>129</v>
      </c>
      <c r="B15" s="19" t="str">
        <f>'[2]STEP 1 - Salary Schedule Table'!$F$2</f>
        <v>Select County</v>
      </c>
      <c r="C15" s="19" t="s">
        <v>549</v>
      </c>
      <c r="D15" s="20" t="s">
        <v>5</v>
      </c>
      <c r="E15" s="21">
        <v>102</v>
      </c>
      <c r="F15" s="21">
        <v>65</v>
      </c>
      <c r="G15" s="2"/>
      <c r="H15" s="21" t="str">
        <f t="shared" si="0"/>
        <v>-</v>
      </c>
      <c r="I15" s="2"/>
      <c r="J15" s="8"/>
      <c r="K15" s="20" t="e">
        <f>INDEX([0]!MinSalary,MATCH(G15,[0]!SalaryGrade,0),1)</f>
        <v>#N/A</v>
      </c>
      <c r="L15" s="20" t="e">
        <f>INDEX([0]!MaxSalary,MATCH(G15,[0]!SalaryGrade,0),1)</f>
        <v>#N/A</v>
      </c>
      <c r="M15" s="51" t="s">
        <v>564</v>
      </c>
    </row>
    <row r="16" spans="1:15" ht="18" customHeight="1" thickBot="1" x14ac:dyDescent="0.25">
      <c r="A16" s="24">
        <v>130</v>
      </c>
      <c r="B16" s="25" t="str">
        <f>'[2]STEP 1 - Salary Schedule Table'!$F$2</f>
        <v>Select County</v>
      </c>
      <c r="C16" s="25" t="s">
        <v>549</v>
      </c>
      <c r="D16" s="26" t="s">
        <v>6</v>
      </c>
      <c r="E16" s="27">
        <v>102</v>
      </c>
      <c r="F16" s="27">
        <v>67</v>
      </c>
      <c r="G16" s="3"/>
      <c r="H16" s="27" t="str">
        <f t="shared" si="0"/>
        <v>-</v>
      </c>
      <c r="I16" s="3"/>
      <c r="J16" s="9"/>
      <c r="K16" s="26" t="e">
        <f>INDEX([0]!MinSalary,MATCH(G16,[0]!SalaryGrade,0),1)</f>
        <v>#N/A</v>
      </c>
      <c r="L16" s="26" t="e">
        <f>INDEX([0]!MaxSalary,MATCH(G16,[0]!SalaryGrade,0),1)</f>
        <v>#N/A</v>
      </c>
      <c r="M16" s="51" t="s">
        <v>565</v>
      </c>
    </row>
    <row r="17" spans="1:13" ht="18" customHeight="1" thickTop="1" thickBot="1" x14ac:dyDescent="0.25">
      <c r="A17" s="32">
        <v>156</v>
      </c>
      <c r="B17" s="33" t="str">
        <f>'[2]STEP 1 - Salary Schedule Table'!$F$2</f>
        <v>Select County</v>
      </c>
      <c r="C17" s="33" t="s">
        <v>549</v>
      </c>
      <c r="D17" s="34" t="s">
        <v>7</v>
      </c>
      <c r="E17" s="35">
        <v>103</v>
      </c>
      <c r="F17" s="35">
        <v>63</v>
      </c>
      <c r="G17" s="4"/>
      <c r="H17" s="35" t="str">
        <f t="shared" si="0"/>
        <v>-</v>
      </c>
      <c r="I17" s="4"/>
      <c r="J17" s="10"/>
      <c r="K17" s="34" t="e">
        <f>INDEX([0]!MinSalary,MATCH(G17,[0]!SalaryGrade,0),1)</f>
        <v>#N/A</v>
      </c>
      <c r="L17" s="34" t="e">
        <f>INDEX([0]!MaxSalary,MATCH(G17,[0]!SalaryGrade,0),1)</f>
        <v>#N/A</v>
      </c>
      <c r="M17" s="51" t="s">
        <v>566</v>
      </c>
    </row>
    <row r="18" spans="1:13" ht="18" customHeight="1" thickTop="1" x14ac:dyDescent="0.2">
      <c r="A18" s="32">
        <v>9921</v>
      </c>
      <c r="B18" s="33" t="str">
        <f>'[2]STEP 1 - Salary Schedule Table'!$F$2</f>
        <v>Select County</v>
      </c>
      <c r="C18" s="33" t="s">
        <v>549</v>
      </c>
      <c r="D18" s="34" t="s">
        <v>8</v>
      </c>
      <c r="E18" s="35">
        <v>200</v>
      </c>
      <c r="F18" s="35">
        <v>72</v>
      </c>
      <c r="G18" s="4"/>
      <c r="H18" s="35" t="str">
        <f t="shared" si="0"/>
        <v>-</v>
      </c>
      <c r="I18" s="4"/>
      <c r="J18" s="10"/>
      <c r="K18" s="34" t="e">
        <f>INDEX([0]!MinSalary,MATCH(G18,[0]!SalaryGrade,0),1)</f>
        <v>#N/A</v>
      </c>
      <c r="L18" s="34" t="e">
        <f>INDEX([0]!MaxSalary,MATCH(G18,[0]!SalaryGrade,0),1)</f>
        <v>#N/A</v>
      </c>
      <c r="M18" s="51" t="s">
        <v>567</v>
      </c>
    </row>
    <row r="19" spans="1:13" ht="18" customHeight="1" x14ac:dyDescent="0.2">
      <c r="A19" s="18">
        <v>9922</v>
      </c>
      <c r="B19" s="19" t="str">
        <f>'[2]STEP 1 - Salary Schedule Table'!$F$2</f>
        <v>Select County</v>
      </c>
      <c r="C19" s="19" t="s">
        <v>549</v>
      </c>
      <c r="D19" s="20" t="s">
        <v>9</v>
      </c>
      <c r="E19" s="21">
        <v>200</v>
      </c>
      <c r="F19" s="21">
        <v>74</v>
      </c>
      <c r="G19" s="2"/>
      <c r="H19" s="21" t="str">
        <f t="shared" si="0"/>
        <v>-</v>
      </c>
      <c r="I19" s="2"/>
      <c r="J19" s="8"/>
      <c r="K19" s="20" t="e">
        <f>INDEX([0]!MinSalary,MATCH(G19,[0]!SalaryGrade,0),1)</f>
        <v>#N/A</v>
      </c>
      <c r="L19" s="20" t="e">
        <f>INDEX([0]!MaxSalary,MATCH(G19,[0]!SalaryGrade,0),1)</f>
        <v>#N/A</v>
      </c>
      <c r="M19" s="51" t="s">
        <v>568</v>
      </c>
    </row>
    <row r="20" spans="1:13" ht="18" customHeight="1" x14ac:dyDescent="0.2">
      <c r="A20" s="18">
        <v>9910</v>
      </c>
      <c r="B20" s="19" t="str">
        <f>'[2]STEP 1 - Salary Schedule Table'!$F$2</f>
        <v>Select County</v>
      </c>
      <c r="C20" s="19" t="s">
        <v>549</v>
      </c>
      <c r="D20" s="20" t="s">
        <v>10</v>
      </c>
      <c r="E20" s="21">
        <v>200</v>
      </c>
      <c r="F20" s="21">
        <v>61</v>
      </c>
      <c r="G20" s="2"/>
      <c r="H20" s="21" t="str">
        <f t="shared" si="0"/>
        <v>-</v>
      </c>
      <c r="I20" s="2"/>
      <c r="J20" s="8"/>
      <c r="K20" s="20" t="e">
        <f>INDEX([0]!MinSalary,MATCH(G20,[0]!SalaryGrade,0),1)</f>
        <v>#N/A</v>
      </c>
      <c r="L20" s="20" t="e">
        <f>INDEX([0]!MaxSalary,MATCH(G20,[0]!SalaryGrade,0),1)</f>
        <v>#N/A</v>
      </c>
      <c r="M20" s="51" t="s">
        <v>569</v>
      </c>
    </row>
    <row r="21" spans="1:13" ht="18" customHeight="1" x14ac:dyDescent="0.2">
      <c r="A21" s="18">
        <v>9911</v>
      </c>
      <c r="B21" s="19" t="str">
        <f>'[2]STEP 1 - Salary Schedule Table'!$F$2</f>
        <v>Select County</v>
      </c>
      <c r="C21" s="19" t="s">
        <v>549</v>
      </c>
      <c r="D21" s="20" t="s">
        <v>11</v>
      </c>
      <c r="E21" s="21">
        <v>200</v>
      </c>
      <c r="F21" s="21">
        <v>63</v>
      </c>
      <c r="G21" s="2"/>
      <c r="H21" s="21" t="str">
        <f t="shared" si="0"/>
        <v>-</v>
      </c>
      <c r="I21" s="2"/>
      <c r="J21" s="8"/>
      <c r="K21" s="20" t="e">
        <f>INDEX([0]!MinSalary,MATCH(G21,[0]!SalaryGrade,0),1)</f>
        <v>#N/A</v>
      </c>
      <c r="L21" s="20" t="e">
        <f>INDEX([0]!MaxSalary,MATCH(G21,[0]!SalaryGrade,0),1)</f>
        <v>#N/A</v>
      </c>
      <c r="M21" s="51" t="s">
        <v>570</v>
      </c>
    </row>
    <row r="22" spans="1:13" ht="18" customHeight="1" x14ac:dyDescent="0.2">
      <c r="A22" s="18">
        <v>9995</v>
      </c>
      <c r="B22" s="19" t="str">
        <f>'[2]STEP 1 - Salary Schedule Table'!$F$2</f>
        <v>Select County</v>
      </c>
      <c r="C22" s="19" t="s">
        <v>549</v>
      </c>
      <c r="D22" s="20" t="s">
        <v>12</v>
      </c>
      <c r="E22" s="21">
        <v>200</v>
      </c>
      <c r="F22" s="21">
        <v>65</v>
      </c>
      <c r="G22" s="2"/>
      <c r="H22" s="21" t="str">
        <f t="shared" si="0"/>
        <v>-</v>
      </c>
      <c r="I22" s="2"/>
      <c r="J22" s="8"/>
      <c r="K22" s="20" t="e">
        <f>INDEX([0]!MinSalary,MATCH(G22,[0]!SalaryGrade,0),1)</f>
        <v>#N/A</v>
      </c>
      <c r="L22" s="20" t="e">
        <f>INDEX([0]!MaxSalary,MATCH(G22,[0]!SalaryGrade,0),1)</f>
        <v>#N/A</v>
      </c>
      <c r="M22" s="51" t="s">
        <v>571</v>
      </c>
    </row>
    <row r="23" spans="1:13" ht="18" customHeight="1" x14ac:dyDescent="0.2">
      <c r="A23" s="18">
        <v>9996</v>
      </c>
      <c r="B23" s="19" t="str">
        <f>'[2]STEP 1 - Salary Schedule Table'!$F$2</f>
        <v>Select County</v>
      </c>
      <c r="C23" s="19" t="s">
        <v>549</v>
      </c>
      <c r="D23" s="20" t="s">
        <v>13</v>
      </c>
      <c r="E23" s="21">
        <v>200</v>
      </c>
      <c r="F23" s="21">
        <v>63</v>
      </c>
      <c r="G23" s="2"/>
      <c r="H23" s="21" t="str">
        <f t="shared" si="0"/>
        <v>-</v>
      </c>
      <c r="I23" s="2"/>
      <c r="J23" s="8"/>
      <c r="K23" s="20" t="e">
        <f>INDEX([0]!MinSalary,MATCH(G23,[0]!SalaryGrade,0),1)</f>
        <v>#N/A</v>
      </c>
      <c r="L23" s="20" t="e">
        <f>INDEX([0]!MaxSalary,MATCH(G23,[0]!SalaryGrade,0),1)</f>
        <v>#N/A</v>
      </c>
      <c r="M23" s="51" t="s">
        <v>572</v>
      </c>
    </row>
    <row r="24" spans="1:13" ht="18" customHeight="1" x14ac:dyDescent="0.2">
      <c r="A24" s="18">
        <v>9997</v>
      </c>
      <c r="B24" s="19" t="str">
        <f>'[2]STEP 1 - Salary Schedule Table'!$F$2</f>
        <v>Select County</v>
      </c>
      <c r="C24" s="19" t="s">
        <v>549</v>
      </c>
      <c r="D24" s="20" t="s">
        <v>14</v>
      </c>
      <c r="E24" s="21">
        <v>200</v>
      </c>
      <c r="F24" s="21">
        <v>65</v>
      </c>
      <c r="G24" s="2"/>
      <c r="H24" s="21" t="str">
        <f t="shared" si="0"/>
        <v>-</v>
      </c>
      <c r="I24" s="2"/>
      <c r="J24" s="8"/>
      <c r="K24" s="20" t="e">
        <f>INDEX([0]!MinSalary,MATCH(G24,[0]!SalaryGrade,0),1)</f>
        <v>#N/A</v>
      </c>
      <c r="L24" s="20" t="e">
        <f>INDEX([0]!MaxSalary,MATCH(G24,[0]!SalaryGrade,0),1)</f>
        <v>#N/A</v>
      </c>
      <c r="M24" s="51" t="s">
        <v>573</v>
      </c>
    </row>
    <row r="25" spans="1:13" ht="18" customHeight="1" x14ac:dyDescent="0.2">
      <c r="A25" s="18">
        <v>9919</v>
      </c>
      <c r="B25" s="19" t="str">
        <f>'[2]STEP 1 - Salary Schedule Table'!$F$2</f>
        <v>Select County</v>
      </c>
      <c r="C25" s="19" t="s">
        <v>549</v>
      </c>
      <c r="D25" s="20" t="s">
        <v>15</v>
      </c>
      <c r="E25" s="21">
        <v>200</v>
      </c>
      <c r="F25" s="21">
        <v>65</v>
      </c>
      <c r="G25" s="2"/>
      <c r="H25" s="21" t="str">
        <f t="shared" si="0"/>
        <v>-</v>
      </c>
      <c r="I25" s="2"/>
      <c r="J25" s="8"/>
      <c r="K25" s="20" t="e">
        <f>INDEX([0]!MinSalary,MATCH(G25,[0]!SalaryGrade,0),1)</f>
        <v>#N/A</v>
      </c>
      <c r="L25" s="20" t="e">
        <f>INDEX([0]!MaxSalary,MATCH(G25,[0]!SalaryGrade,0),1)</f>
        <v>#N/A</v>
      </c>
      <c r="M25" s="51" t="s">
        <v>574</v>
      </c>
    </row>
    <row r="26" spans="1:13" ht="18" customHeight="1" x14ac:dyDescent="0.2">
      <c r="A26" s="18">
        <v>9920</v>
      </c>
      <c r="B26" s="19" t="str">
        <f>'[2]STEP 1 - Salary Schedule Table'!$F$2</f>
        <v>Select County</v>
      </c>
      <c r="C26" s="19" t="s">
        <v>549</v>
      </c>
      <c r="D26" s="20" t="s">
        <v>16</v>
      </c>
      <c r="E26" s="21">
        <v>200</v>
      </c>
      <c r="F26" s="21">
        <v>67</v>
      </c>
      <c r="G26" s="2"/>
      <c r="H26" s="21" t="str">
        <f t="shared" si="0"/>
        <v>-</v>
      </c>
      <c r="I26" s="2"/>
      <c r="J26" s="8"/>
      <c r="K26" s="20" t="e">
        <f>INDEX([0]!MinSalary,MATCH(G26,[0]!SalaryGrade,0),1)</f>
        <v>#N/A</v>
      </c>
      <c r="L26" s="20" t="e">
        <f>INDEX([0]!MaxSalary,MATCH(G26,[0]!SalaryGrade,0),1)</f>
        <v>#N/A</v>
      </c>
      <c r="M26" s="51" t="s">
        <v>575</v>
      </c>
    </row>
    <row r="27" spans="1:13" ht="18" customHeight="1" x14ac:dyDescent="0.2">
      <c r="A27" s="18">
        <v>9998</v>
      </c>
      <c r="B27" s="19" t="str">
        <f>'[2]STEP 1 - Salary Schedule Table'!$F$2</f>
        <v>Select County</v>
      </c>
      <c r="C27" s="19" t="s">
        <v>549</v>
      </c>
      <c r="D27" s="20" t="s">
        <v>17</v>
      </c>
      <c r="E27" s="21">
        <v>200</v>
      </c>
      <c r="F27" s="21">
        <v>65</v>
      </c>
      <c r="G27" s="2"/>
      <c r="H27" s="21" t="str">
        <f t="shared" si="0"/>
        <v>-</v>
      </c>
      <c r="I27" s="2"/>
      <c r="J27" s="8"/>
      <c r="K27" s="20" t="e">
        <f>INDEX([0]!MinSalary,MATCH(G27,[0]!SalaryGrade,0),1)</f>
        <v>#N/A</v>
      </c>
      <c r="L27" s="20" t="e">
        <f>INDEX([0]!MaxSalary,MATCH(G27,[0]!SalaryGrade,0),1)</f>
        <v>#N/A</v>
      </c>
      <c r="M27" s="51" t="s">
        <v>576</v>
      </c>
    </row>
    <row r="28" spans="1:13" ht="18" customHeight="1" x14ac:dyDescent="0.2">
      <c r="A28" s="18">
        <v>9999</v>
      </c>
      <c r="B28" s="19" t="str">
        <f>'[2]STEP 1 - Salary Schedule Table'!$F$2</f>
        <v>Select County</v>
      </c>
      <c r="C28" s="19" t="s">
        <v>549</v>
      </c>
      <c r="D28" s="20" t="s">
        <v>18</v>
      </c>
      <c r="E28" s="21">
        <v>200</v>
      </c>
      <c r="F28" s="21">
        <v>67</v>
      </c>
      <c r="G28" s="2"/>
      <c r="H28" s="21" t="str">
        <f t="shared" si="0"/>
        <v>-</v>
      </c>
      <c r="I28" s="2"/>
      <c r="J28" s="8"/>
      <c r="K28" s="20" t="e">
        <f>INDEX([0]!MinSalary,MATCH(G28,[0]!SalaryGrade,0),1)</f>
        <v>#N/A</v>
      </c>
      <c r="L28" s="20" t="e">
        <f>INDEX([0]!MaxSalary,MATCH(G28,[0]!SalaryGrade,0),1)</f>
        <v>#N/A</v>
      </c>
      <c r="M28" s="51" t="s">
        <v>577</v>
      </c>
    </row>
    <row r="29" spans="1:13" ht="18" customHeight="1" x14ac:dyDescent="0.2">
      <c r="A29" s="18">
        <v>9918</v>
      </c>
      <c r="B29" s="19" t="str">
        <f>'[2]STEP 1 - Salary Schedule Table'!$F$2</f>
        <v>Select County</v>
      </c>
      <c r="C29" s="19" t="s">
        <v>549</v>
      </c>
      <c r="D29" s="20" t="s">
        <v>19</v>
      </c>
      <c r="E29" s="21">
        <v>200</v>
      </c>
      <c r="F29" s="21">
        <v>69</v>
      </c>
      <c r="G29" s="2"/>
      <c r="H29" s="21" t="str">
        <f t="shared" si="0"/>
        <v>-</v>
      </c>
      <c r="I29" s="2"/>
      <c r="J29" s="8"/>
      <c r="K29" s="20" t="e">
        <f>INDEX([0]!MinSalary,MATCH(G29,[0]!SalaryGrade,0),1)</f>
        <v>#N/A</v>
      </c>
      <c r="L29" s="20" t="e">
        <f>INDEX([0]!MaxSalary,MATCH(G29,[0]!SalaryGrade,0),1)</f>
        <v>#N/A</v>
      </c>
      <c r="M29" s="51" t="s">
        <v>578</v>
      </c>
    </row>
    <row r="30" spans="1:13" ht="18" customHeight="1" thickBot="1" x14ac:dyDescent="0.25">
      <c r="A30" s="24">
        <v>9909</v>
      </c>
      <c r="B30" s="25" t="str">
        <f>'[2]STEP 1 - Salary Schedule Table'!$F$2</f>
        <v>Select County</v>
      </c>
      <c r="C30" s="25" t="s">
        <v>549</v>
      </c>
      <c r="D30" s="26" t="s">
        <v>20</v>
      </c>
      <c r="E30" s="27">
        <v>200</v>
      </c>
      <c r="F30" s="27">
        <v>59</v>
      </c>
      <c r="G30" s="3"/>
      <c r="H30" s="27" t="str">
        <f t="shared" si="0"/>
        <v>-</v>
      </c>
      <c r="I30" s="3"/>
      <c r="J30" s="9"/>
      <c r="K30" s="26" t="e">
        <f>INDEX([0]!MinSalary,MATCH(G30,[0]!SalaryGrade,0),1)</f>
        <v>#N/A</v>
      </c>
      <c r="L30" s="26" t="e">
        <f>INDEX([0]!MaxSalary,MATCH(G30,[0]!SalaryGrade,0),1)</f>
        <v>#N/A</v>
      </c>
      <c r="M30" s="51" t="s">
        <v>579</v>
      </c>
    </row>
    <row r="31" spans="1:13" ht="18" customHeight="1" thickTop="1" x14ac:dyDescent="0.2">
      <c r="A31" s="32">
        <v>321</v>
      </c>
      <c r="B31" s="33" t="str">
        <f>'[1]STEP 1 - Salary Schedule Table'!$F$2</f>
        <v>Jackson</v>
      </c>
      <c r="C31" s="33" t="s">
        <v>549</v>
      </c>
      <c r="D31" s="34" t="s">
        <v>1009</v>
      </c>
      <c r="E31" s="35">
        <v>300</v>
      </c>
      <c r="F31" s="35">
        <v>52</v>
      </c>
      <c r="G31" s="4"/>
      <c r="H31" s="35" t="str">
        <f t="shared" si="0"/>
        <v>-</v>
      </c>
      <c r="I31" s="4"/>
      <c r="J31" s="10"/>
      <c r="K31" s="34" t="e">
        <f>INDEX([0]!MinSalary,MATCH(G31,[0]!SalaryGrade,0),1)</f>
        <v>#N/A</v>
      </c>
      <c r="L31" s="34" t="e">
        <f>INDEX([0]!MaxSalary,MATCH(G31,[0]!SalaryGrade,0),1)</f>
        <v>#N/A</v>
      </c>
      <c r="M31" s="51" t="s">
        <v>580</v>
      </c>
    </row>
    <row r="32" spans="1:13" ht="18" customHeight="1" thickBot="1" x14ac:dyDescent="0.25">
      <c r="A32" s="24">
        <v>322</v>
      </c>
      <c r="B32" s="25" t="str">
        <f>'[1]STEP 1 - Salary Schedule Table'!$F$2</f>
        <v>Jackson</v>
      </c>
      <c r="C32" s="25" t="s">
        <v>549</v>
      </c>
      <c r="D32" s="26" t="s">
        <v>1010</v>
      </c>
      <c r="E32" s="27">
        <v>300</v>
      </c>
      <c r="F32" s="27">
        <v>55</v>
      </c>
      <c r="G32" s="3"/>
      <c r="H32" s="27" t="str">
        <f t="shared" si="0"/>
        <v>-</v>
      </c>
      <c r="I32" s="3"/>
      <c r="J32" s="9"/>
      <c r="K32" s="26" t="e">
        <f>INDEX([0]!MinSalary,MATCH(G32,[0]!SalaryGrade,0),1)</f>
        <v>#N/A</v>
      </c>
      <c r="L32" s="26" t="e">
        <f>INDEX([0]!MaxSalary,MATCH(G32,[0]!SalaryGrade,0),1)</f>
        <v>#N/A</v>
      </c>
      <c r="M32" s="51" t="s">
        <v>581</v>
      </c>
    </row>
    <row r="33" spans="1:13" ht="18" customHeight="1" thickTop="1" x14ac:dyDescent="0.2">
      <c r="A33" s="32">
        <v>466</v>
      </c>
      <c r="B33" s="33" t="str">
        <f>'[1]STEP 1 - Salary Schedule Table'!$F$2</f>
        <v>Jackson</v>
      </c>
      <c r="C33" s="33" t="s">
        <v>549</v>
      </c>
      <c r="D33" s="34" t="s">
        <v>1011</v>
      </c>
      <c r="E33" s="35">
        <v>401</v>
      </c>
      <c r="F33" s="35">
        <v>54</v>
      </c>
      <c r="G33" s="4"/>
      <c r="H33" s="35" t="str">
        <f t="shared" si="0"/>
        <v>-</v>
      </c>
      <c r="I33" s="4"/>
      <c r="J33" s="10"/>
      <c r="K33" s="34" t="e">
        <f>INDEX([0]!MinSalary,MATCH(G33,[0]!SalaryGrade,0),1)</f>
        <v>#N/A</v>
      </c>
      <c r="L33" s="34" t="e">
        <f>INDEX([0]!MaxSalary,MATCH(G33,[0]!SalaryGrade,0),1)</f>
        <v>#N/A</v>
      </c>
      <c r="M33" s="51" t="s">
        <v>582</v>
      </c>
    </row>
    <row r="34" spans="1:13" ht="18" customHeight="1" x14ac:dyDescent="0.2">
      <c r="A34" s="18">
        <v>467</v>
      </c>
      <c r="B34" s="19" t="str">
        <f>'[1]STEP 1 - Salary Schedule Table'!$F$2</f>
        <v>Jackson</v>
      </c>
      <c r="C34" s="19" t="s">
        <v>549</v>
      </c>
      <c r="D34" s="20" t="s">
        <v>21</v>
      </c>
      <c r="E34" s="21">
        <v>401</v>
      </c>
      <c r="F34" s="21">
        <v>57</v>
      </c>
      <c r="G34" s="2"/>
      <c r="H34" s="21" t="str">
        <f t="shared" si="0"/>
        <v>-</v>
      </c>
      <c r="I34" s="2"/>
      <c r="J34" s="8"/>
      <c r="K34" s="20" t="e">
        <f>INDEX([0]!MinSalary,MATCH(G34,[0]!SalaryGrade,0),1)</f>
        <v>#N/A</v>
      </c>
      <c r="L34" s="20" t="e">
        <f>INDEX([0]!MaxSalary,MATCH(G34,[0]!SalaryGrade,0),1)</f>
        <v>#N/A</v>
      </c>
      <c r="M34" s="51" t="s">
        <v>583</v>
      </c>
    </row>
    <row r="35" spans="1:13" ht="18" customHeight="1" x14ac:dyDescent="0.2">
      <c r="A35" s="18">
        <v>470</v>
      </c>
      <c r="B35" s="19" t="str">
        <f>'[1]STEP 1 - Salary Schedule Table'!$F$2</f>
        <v>Jackson</v>
      </c>
      <c r="C35" s="19" t="s">
        <v>549</v>
      </c>
      <c r="D35" s="20" t="s">
        <v>22</v>
      </c>
      <c r="E35" s="21">
        <v>401</v>
      </c>
      <c r="F35" s="21">
        <v>59</v>
      </c>
      <c r="G35" s="2"/>
      <c r="H35" s="21" t="str">
        <f t="shared" si="0"/>
        <v>-</v>
      </c>
      <c r="I35" s="2"/>
      <c r="J35" s="8"/>
      <c r="K35" s="20" t="e">
        <f>INDEX([0]!MinSalary,MATCH(G35,[0]!SalaryGrade,0),1)</f>
        <v>#N/A</v>
      </c>
      <c r="L35" s="20" t="e">
        <f>INDEX([0]!MaxSalary,MATCH(G35,[0]!SalaryGrade,0),1)</f>
        <v>#N/A</v>
      </c>
      <c r="M35" s="51" t="s">
        <v>584</v>
      </c>
    </row>
    <row r="36" spans="1:13" ht="18" customHeight="1" x14ac:dyDescent="0.2">
      <c r="A36" s="18">
        <v>476</v>
      </c>
      <c r="B36" s="19" t="str">
        <f>'[1]STEP 1 - Salary Schedule Table'!$F$2</f>
        <v>Jackson</v>
      </c>
      <c r="C36" s="19" t="s">
        <v>549</v>
      </c>
      <c r="D36" s="20" t="s">
        <v>23</v>
      </c>
      <c r="E36" s="21">
        <v>401</v>
      </c>
      <c r="F36" s="21">
        <v>59</v>
      </c>
      <c r="G36" s="2"/>
      <c r="H36" s="21" t="str">
        <f t="shared" si="0"/>
        <v>-</v>
      </c>
      <c r="I36" s="2"/>
      <c r="J36" s="8"/>
      <c r="K36" s="20" t="e">
        <f>INDEX([0]!MinSalary,MATCH(G36,[0]!SalaryGrade,0),1)</f>
        <v>#N/A</v>
      </c>
      <c r="L36" s="20" t="e">
        <f>INDEX([0]!MaxSalary,MATCH(G36,[0]!SalaryGrade,0),1)</f>
        <v>#N/A</v>
      </c>
      <c r="M36" s="51" t="s">
        <v>585</v>
      </c>
    </row>
    <row r="37" spans="1:13" ht="18" customHeight="1" x14ac:dyDescent="0.2">
      <c r="A37" s="18">
        <v>477</v>
      </c>
      <c r="B37" s="19" t="str">
        <f>'[1]STEP 1 - Salary Schedule Table'!$F$2</f>
        <v>Jackson</v>
      </c>
      <c r="C37" s="19" t="s">
        <v>549</v>
      </c>
      <c r="D37" s="20" t="s">
        <v>24</v>
      </c>
      <c r="E37" s="21">
        <v>401</v>
      </c>
      <c r="F37" s="21">
        <v>61</v>
      </c>
      <c r="G37" s="2"/>
      <c r="H37" s="21" t="str">
        <f t="shared" si="0"/>
        <v>-</v>
      </c>
      <c r="I37" s="2"/>
      <c r="J37" s="8"/>
      <c r="K37" s="20" t="e">
        <f>INDEX([0]!MinSalary,MATCH(G37,[0]!SalaryGrade,0),1)</f>
        <v>#N/A</v>
      </c>
      <c r="L37" s="20" t="e">
        <f>INDEX([0]!MaxSalary,MATCH(G37,[0]!SalaryGrade,0),1)</f>
        <v>#N/A</v>
      </c>
      <c r="M37" s="51" t="s">
        <v>586</v>
      </c>
    </row>
    <row r="38" spans="1:13" ht="18" customHeight="1" x14ac:dyDescent="0.2">
      <c r="A38" s="18">
        <v>471</v>
      </c>
      <c r="B38" s="19" t="str">
        <f>'[1]STEP 1 - Salary Schedule Table'!$F$2</f>
        <v>Jackson</v>
      </c>
      <c r="C38" s="19" t="s">
        <v>549</v>
      </c>
      <c r="D38" s="20" t="s">
        <v>25</v>
      </c>
      <c r="E38" s="21">
        <v>401</v>
      </c>
      <c r="F38" s="21">
        <v>61</v>
      </c>
      <c r="G38" s="2"/>
      <c r="H38" s="21" t="str">
        <f t="shared" si="0"/>
        <v>-</v>
      </c>
      <c r="I38" s="2"/>
      <c r="J38" s="8"/>
      <c r="K38" s="20" t="e">
        <f>INDEX([0]!MinSalary,MATCH(G38,[0]!SalaryGrade,0),1)</f>
        <v>#N/A</v>
      </c>
      <c r="L38" s="20" t="e">
        <f>INDEX([0]!MaxSalary,MATCH(G38,[0]!SalaryGrade,0),1)</f>
        <v>#N/A</v>
      </c>
      <c r="M38" s="51" t="s">
        <v>587</v>
      </c>
    </row>
    <row r="39" spans="1:13" ht="18" customHeight="1" x14ac:dyDescent="0.2">
      <c r="A39" s="18">
        <v>427</v>
      </c>
      <c r="B39" s="19" t="str">
        <f>'[1]STEP 1 - Salary Schedule Table'!$F$2</f>
        <v>Jackson</v>
      </c>
      <c r="C39" s="19" t="s">
        <v>549</v>
      </c>
      <c r="D39" s="20" t="s">
        <v>26</v>
      </c>
      <c r="E39" s="21">
        <v>401</v>
      </c>
      <c r="F39" s="21">
        <v>58</v>
      </c>
      <c r="G39" s="2"/>
      <c r="H39" s="21" t="str">
        <f t="shared" si="0"/>
        <v>-</v>
      </c>
      <c r="I39" s="2"/>
      <c r="J39" s="8"/>
      <c r="K39" s="20" t="e">
        <f>INDEX([0]!MinSalary,MATCH(G39,[0]!SalaryGrade,0),1)</f>
        <v>#N/A</v>
      </c>
      <c r="L39" s="20" t="e">
        <f>INDEX([0]!MaxSalary,MATCH(G39,[0]!SalaryGrade,0),1)</f>
        <v>#N/A</v>
      </c>
      <c r="M39" s="51" t="s">
        <v>588</v>
      </c>
    </row>
    <row r="40" spans="1:13" ht="18" customHeight="1" x14ac:dyDescent="0.2">
      <c r="A40" s="18">
        <v>428</v>
      </c>
      <c r="B40" s="19" t="str">
        <f>'[1]STEP 1 - Salary Schedule Table'!$F$2</f>
        <v>Jackson</v>
      </c>
      <c r="C40" s="19" t="s">
        <v>549</v>
      </c>
      <c r="D40" s="20" t="s">
        <v>27</v>
      </c>
      <c r="E40" s="21">
        <v>401</v>
      </c>
      <c r="F40" s="21">
        <v>60</v>
      </c>
      <c r="G40" s="2"/>
      <c r="H40" s="21" t="str">
        <f t="shared" si="0"/>
        <v>-</v>
      </c>
      <c r="I40" s="2"/>
      <c r="J40" s="8"/>
      <c r="K40" s="20" t="e">
        <f>INDEX([0]!MinSalary,MATCH(G40,[0]!SalaryGrade,0),1)</f>
        <v>#N/A</v>
      </c>
      <c r="L40" s="20" t="e">
        <f>INDEX([0]!MaxSalary,MATCH(G40,[0]!SalaryGrade,0),1)</f>
        <v>#N/A</v>
      </c>
      <c r="M40" s="51" t="s">
        <v>589</v>
      </c>
    </row>
    <row r="41" spans="1:13" ht="18" customHeight="1" x14ac:dyDescent="0.2">
      <c r="A41" s="18">
        <v>429</v>
      </c>
      <c r="B41" s="19" t="str">
        <f>'[1]STEP 1 - Salary Schedule Table'!$F$2</f>
        <v>Jackson</v>
      </c>
      <c r="C41" s="19" t="s">
        <v>549</v>
      </c>
      <c r="D41" s="20" t="s">
        <v>28</v>
      </c>
      <c r="E41" s="21">
        <v>401</v>
      </c>
      <c r="F41" s="21">
        <v>62</v>
      </c>
      <c r="G41" s="2"/>
      <c r="H41" s="21" t="str">
        <f t="shared" si="0"/>
        <v>-</v>
      </c>
      <c r="I41" s="2"/>
      <c r="J41" s="8"/>
      <c r="K41" s="20" t="e">
        <f>INDEX([0]!MinSalary,MATCH(G41,[0]!SalaryGrade,0),1)</f>
        <v>#N/A</v>
      </c>
      <c r="L41" s="20" t="e">
        <f>INDEX([0]!MaxSalary,MATCH(G41,[0]!SalaryGrade,0),1)</f>
        <v>#N/A</v>
      </c>
      <c r="M41" s="51" t="s">
        <v>590</v>
      </c>
    </row>
    <row r="42" spans="1:13" ht="18" customHeight="1" x14ac:dyDescent="0.2">
      <c r="A42" s="18">
        <v>409</v>
      </c>
      <c r="B42" s="19" t="str">
        <f>'[1]STEP 1 - Salary Schedule Table'!$F$2</f>
        <v>Jackson</v>
      </c>
      <c r="C42" s="19" t="s">
        <v>549</v>
      </c>
      <c r="D42" s="20" t="s">
        <v>29</v>
      </c>
      <c r="E42" s="21">
        <v>401</v>
      </c>
      <c r="F42" s="21">
        <v>61</v>
      </c>
      <c r="G42" s="2"/>
      <c r="H42" s="21" t="str">
        <f t="shared" si="0"/>
        <v>-</v>
      </c>
      <c r="I42" s="2"/>
      <c r="J42" s="8"/>
      <c r="K42" s="20" t="e">
        <f>INDEX([0]!MinSalary,MATCH(G42,[0]!SalaryGrade,0),1)</f>
        <v>#N/A</v>
      </c>
      <c r="L42" s="20" t="e">
        <f>INDEX([0]!MaxSalary,MATCH(G42,[0]!SalaryGrade,0),1)</f>
        <v>#N/A</v>
      </c>
      <c r="M42" s="51" t="s">
        <v>591</v>
      </c>
    </row>
    <row r="43" spans="1:13" ht="18" customHeight="1" x14ac:dyDescent="0.2">
      <c r="A43" s="18">
        <v>480</v>
      </c>
      <c r="B43" s="19" t="str">
        <f>'[1]STEP 1 - Salary Schedule Table'!$F$2</f>
        <v>Jackson</v>
      </c>
      <c r="C43" s="19" t="s">
        <v>549</v>
      </c>
      <c r="D43" s="20" t="s">
        <v>1012</v>
      </c>
      <c r="E43" s="21">
        <v>401</v>
      </c>
      <c r="F43" s="21">
        <v>57</v>
      </c>
      <c r="G43" s="2"/>
      <c r="H43" s="21" t="str">
        <f t="shared" si="0"/>
        <v>-</v>
      </c>
      <c r="I43" s="2"/>
      <c r="J43" s="8"/>
      <c r="K43" s="20" t="e">
        <f>INDEX([0]!MinSalary,MATCH(G43,[0]!SalaryGrade,0),1)</f>
        <v>#N/A</v>
      </c>
      <c r="L43" s="20" t="e">
        <f>INDEX([0]!MaxSalary,MATCH(G43,[0]!SalaryGrade,0),1)</f>
        <v>#N/A</v>
      </c>
      <c r="M43" s="51" t="s">
        <v>592</v>
      </c>
    </row>
    <row r="44" spans="1:13" ht="18" customHeight="1" x14ac:dyDescent="0.2">
      <c r="A44" s="18">
        <v>481</v>
      </c>
      <c r="B44" s="19" t="str">
        <f>'[1]STEP 1 - Salary Schedule Table'!$F$2</f>
        <v>Jackson</v>
      </c>
      <c r="C44" s="19" t="s">
        <v>549</v>
      </c>
      <c r="D44" s="20" t="s">
        <v>1013</v>
      </c>
      <c r="E44" s="21">
        <v>401</v>
      </c>
      <c r="F44" s="21">
        <v>59</v>
      </c>
      <c r="G44" s="2"/>
      <c r="H44" s="21" t="str">
        <f t="shared" si="0"/>
        <v>-</v>
      </c>
      <c r="I44" s="2"/>
      <c r="J44" s="8"/>
      <c r="K44" s="20" t="e">
        <f>INDEX([0]!MinSalary,MATCH(G44,[0]!SalaryGrade,0),1)</f>
        <v>#N/A</v>
      </c>
      <c r="L44" s="20" t="e">
        <f>INDEX([0]!MaxSalary,MATCH(G44,[0]!SalaryGrade,0),1)</f>
        <v>#N/A</v>
      </c>
      <c r="M44" s="51" t="s">
        <v>593</v>
      </c>
    </row>
    <row r="45" spans="1:13" ht="18" customHeight="1" x14ac:dyDescent="0.2">
      <c r="A45" s="18">
        <v>482</v>
      </c>
      <c r="B45" s="19" t="str">
        <f>'[1]STEP 1 - Salary Schedule Table'!$F$2</f>
        <v>Jackson</v>
      </c>
      <c r="C45" s="19" t="s">
        <v>549</v>
      </c>
      <c r="D45" s="20" t="s">
        <v>1014</v>
      </c>
      <c r="E45" s="21">
        <v>401</v>
      </c>
      <c r="F45" s="21">
        <v>59</v>
      </c>
      <c r="G45" s="2"/>
      <c r="H45" s="21" t="str">
        <f t="shared" si="0"/>
        <v>-</v>
      </c>
      <c r="I45" s="2"/>
      <c r="J45" s="8"/>
      <c r="K45" s="20" t="e">
        <f>INDEX([0]!MinSalary,MATCH(G45,[0]!SalaryGrade,0),1)</f>
        <v>#N/A</v>
      </c>
      <c r="L45" s="20" t="e">
        <f>INDEX([0]!MaxSalary,MATCH(G45,[0]!SalaryGrade,0),1)</f>
        <v>#N/A</v>
      </c>
      <c r="M45" s="51" t="s">
        <v>594</v>
      </c>
    </row>
    <row r="46" spans="1:13" ht="18" customHeight="1" x14ac:dyDescent="0.2">
      <c r="A46" s="18">
        <v>486</v>
      </c>
      <c r="B46" s="19" t="str">
        <f>'[1]STEP 1 - Salary Schedule Table'!$F$2</f>
        <v>Jackson</v>
      </c>
      <c r="C46" s="19" t="s">
        <v>549</v>
      </c>
      <c r="D46" s="20" t="s">
        <v>1015</v>
      </c>
      <c r="E46" s="21">
        <v>401</v>
      </c>
      <c r="F46" s="21">
        <v>61</v>
      </c>
      <c r="G46" s="2"/>
      <c r="H46" s="21" t="str">
        <f t="shared" si="0"/>
        <v>-</v>
      </c>
      <c r="I46" s="2"/>
      <c r="J46" s="8"/>
      <c r="K46" s="20" t="e">
        <f>INDEX([0]!MinSalary,MATCH(G46,[0]!SalaryGrade,0),1)</f>
        <v>#N/A</v>
      </c>
      <c r="L46" s="20" t="e">
        <f>INDEX([0]!MaxSalary,MATCH(G46,[0]!SalaryGrade,0),1)</f>
        <v>#N/A</v>
      </c>
      <c r="M46" s="51" t="s">
        <v>595</v>
      </c>
    </row>
    <row r="47" spans="1:13" ht="18" customHeight="1" x14ac:dyDescent="0.2">
      <c r="A47" s="18">
        <v>430</v>
      </c>
      <c r="B47" s="19" t="str">
        <f>'[1]STEP 1 - Salary Schedule Table'!$F$2</f>
        <v>Jackson</v>
      </c>
      <c r="C47" s="19" t="s">
        <v>549</v>
      </c>
      <c r="D47" s="20" t="s">
        <v>30</v>
      </c>
      <c r="E47" s="21">
        <v>401</v>
      </c>
      <c r="F47" s="21">
        <v>64</v>
      </c>
      <c r="G47" s="2"/>
      <c r="H47" s="21" t="str">
        <f t="shared" si="0"/>
        <v>-</v>
      </c>
      <c r="I47" s="2"/>
      <c r="J47" s="8"/>
      <c r="K47" s="20" t="e">
        <f>INDEX([0]!MinSalary,MATCH(G47,[0]!SalaryGrade,0),1)</f>
        <v>#N/A</v>
      </c>
      <c r="L47" s="20" t="e">
        <f>INDEX([0]!MaxSalary,MATCH(G47,[0]!SalaryGrade,0),1)</f>
        <v>#N/A</v>
      </c>
      <c r="M47" s="51" t="s">
        <v>596</v>
      </c>
    </row>
    <row r="48" spans="1:13" ht="18" customHeight="1" x14ac:dyDescent="0.2">
      <c r="A48" s="18">
        <v>431</v>
      </c>
      <c r="B48" s="19" t="str">
        <f>'[1]STEP 1 - Salary Schedule Table'!$F$2</f>
        <v>Jackson</v>
      </c>
      <c r="C48" s="19" t="s">
        <v>549</v>
      </c>
      <c r="D48" s="20" t="s">
        <v>31</v>
      </c>
      <c r="E48" s="21">
        <v>401</v>
      </c>
      <c r="F48" s="21">
        <v>66</v>
      </c>
      <c r="G48" s="2"/>
      <c r="H48" s="21" t="str">
        <f t="shared" si="0"/>
        <v>-</v>
      </c>
      <c r="I48" s="2"/>
      <c r="J48" s="8"/>
      <c r="K48" s="20" t="e">
        <f>INDEX([0]!MinSalary,MATCH(G48,[0]!SalaryGrade,0),1)</f>
        <v>#N/A</v>
      </c>
      <c r="L48" s="20" t="e">
        <f>INDEX([0]!MaxSalary,MATCH(G48,[0]!SalaryGrade,0),1)</f>
        <v>#N/A</v>
      </c>
      <c r="M48" s="51" t="s">
        <v>597</v>
      </c>
    </row>
    <row r="49" spans="1:13" ht="18" customHeight="1" x14ac:dyDescent="0.2">
      <c r="A49" s="18">
        <v>438</v>
      </c>
      <c r="B49" s="19" t="str">
        <f>'[1]STEP 1 - Salary Schedule Table'!$F$2</f>
        <v>Jackson</v>
      </c>
      <c r="C49" s="19" t="s">
        <v>549</v>
      </c>
      <c r="D49" s="20" t="s">
        <v>32</v>
      </c>
      <c r="E49" s="21">
        <v>401</v>
      </c>
      <c r="F49" s="21">
        <v>63</v>
      </c>
      <c r="G49" s="2"/>
      <c r="H49" s="21" t="str">
        <f t="shared" si="0"/>
        <v>-</v>
      </c>
      <c r="I49" s="2"/>
      <c r="J49" s="8"/>
      <c r="K49" s="20" t="e">
        <f>INDEX([0]!MinSalary,MATCH(G49,[0]!SalaryGrade,0),1)</f>
        <v>#N/A</v>
      </c>
      <c r="L49" s="20" t="e">
        <f>INDEX([0]!MaxSalary,MATCH(G49,[0]!SalaryGrade,0),1)</f>
        <v>#N/A</v>
      </c>
      <c r="M49" s="51" t="s">
        <v>598</v>
      </c>
    </row>
    <row r="50" spans="1:13" ht="18" customHeight="1" x14ac:dyDescent="0.2">
      <c r="A50" s="18">
        <v>417</v>
      </c>
      <c r="B50" s="19" t="str">
        <f>'[1]STEP 1 - Salary Schedule Table'!$F$2</f>
        <v>Jackson</v>
      </c>
      <c r="C50" s="19" t="s">
        <v>549</v>
      </c>
      <c r="D50" s="20" t="s">
        <v>33</v>
      </c>
      <c r="E50" s="21">
        <v>401</v>
      </c>
      <c r="F50" s="21">
        <v>58</v>
      </c>
      <c r="G50" s="2"/>
      <c r="H50" s="21" t="str">
        <f t="shared" si="0"/>
        <v>-</v>
      </c>
      <c r="I50" s="2"/>
      <c r="J50" s="8"/>
      <c r="K50" s="20" t="e">
        <f>INDEX([0]!MinSalary,MATCH(G50,[0]!SalaryGrade,0),1)</f>
        <v>#N/A</v>
      </c>
      <c r="L50" s="20" t="e">
        <f>INDEX([0]!MaxSalary,MATCH(G50,[0]!SalaryGrade,0),1)</f>
        <v>#N/A</v>
      </c>
      <c r="M50" s="51" t="s">
        <v>599</v>
      </c>
    </row>
    <row r="51" spans="1:13" ht="18" customHeight="1" x14ac:dyDescent="0.2">
      <c r="A51" s="18">
        <v>419</v>
      </c>
      <c r="B51" s="19" t="str">
        <f>'[1]STEP 1 - Salary Schedule Table'!$F$2</f>
        <v>Jackson</v>
      </c>
      <c r="C51" s="19" t="s">
        <v>549</v>
      </c>
      <c r="D51" s="20" t="s">
        <v>34</v>
      </c>
      <c r="E51" s="21">
        <v>401</v>
      </c>
      <c r="F51" s="21">
        <v>60</v>
      </c>
      <c r="G51" s="2"/>
      <c r="H51" s="21" t="str">
        <f t="shared" si="0"/>
        <v>-</v>
      </c>
      <c r="I51" s="2"/>
      <c r="J51" s="8"/>
      <c r="K51" s="20" t="e">
        <f>INDEX([0]!MinSalary,MATCH(G51,[0]!SalaryGrade,0),1)</f>
        <v>#N/A</v>
      </c>
      <c r="L51" s="20" t="e">
        <f>INDEX([0]!MaxSalary,MATCH(G51,[0]!SalaryGrade,0),1)</f>
        <v>#N/A</v>
      </c>
      <c r="M51" s="51" t="s">
        <v>600</v>
      </c>
    </row>
    <row r="52" spans="1:13" ht="18" customHeight="1" x14ac:dyDescent="0.2">
      <c r="A52" s="18">
        <v>426</v>
      </c>
      <c r="B52" s="19" t="str">
        <f>'[1]STEP 1 - Salary Schedule Table'!$F$2</f>
        <v>Jackson</v>
      </c>
      <c r="C52" s="19" t="s">
        <v>549</v>
      </c>
      <c r="D52" s="20" t="s">
        <v>1016</v>
      </c>
      <c r="E52" s="21">
        <v>401</v>
      </c>
      <c r="F52" s="21">
        <v>62</v>
      </c>
      <c r="G52" s="2"/>
      <c r="H52" s="21" t="str">
        <f t="shared" si="0"/>
        <v>-</v>
      </c>
      <c r="I52" s="2"/>
      <c r="J52" s="8"/>
      <c r="K52" s="20" t="e">
        <f>INDEX([0]!MinSalary,MATCH(G52,[0]!SalaryGrade,0),1)</f>
        <v>#N/A</v>
      </c>
      <c r="L52" s="20" t="e">
        <f>INDEX([0]!MaxSalary,MATCH(G52,[0]!SalaryGrade,0),1)</f>
        <v>#N/A</v>
      </c>
      <c r="M52" s="51" t="s">
        <v>601</v>
      </c>
    </row>
    <row r="53" spans="1:13" ht="18" customHeight="1" x14ac:dyDescent="0.2">
      <c r="A53" s="18">
        <v>487</v>
      </c>
      <c r="B53" s="19" t="str">
        <f>'[1]STEP 1 - Salary Schedule Table'!$F$2</f>
        <v>Jackson</v>
      </c>
      <c r="C53" s="19" t="s">
        <v>549</v>
      </c>
      <c r="D53" s="20" t="s">
        <v>1017</v>
      </c>
      <c r="E53" s="21">
        <v>401</v>
      </c>
      <c r="F53" s="21">
        <v>54</v>
      </c>
      <c r="G53" s="2"/>
      <c r="H53" s="21" t="str">
        <f t="shared" si="0"/>
        <v>-</v>
      </c>
      <c r="I53" s="2"/>
      <c r="J53" s="8"/>
      <c r="K53" s="20" t="e">
        <f>INDEX([0]!MinSalary,MATCH(G53,[0]!SalaryGrade,0),1)</f>
        <v>#N/A</v>
      </c>
      <c r="L53" s="20" t="e">
        <f>INDEX([0]!MaxSalary,MATCH(G53,[0]!SalaryGrade,0),1)</f>
        <v>#N/A</v>
      </c>
      <c r="M53" s="51" t="s">
        <v>602</v>
      </c>
    </row>
    <row r="54" spans="1:13" ht="18" customHeight="1" x14ac:dyDescent="0.2">
      <c r="A54" s="18">
        <v>490</v>
      </c>
      <c r="B54" s="19" t="str">
        <f>'[1]STEP 1 - Salary Schedule Table'!$F$2</f>
        <v>Jackson</v>
      </c>
      <c r="C54" s="19" t="s">
        <v>549</v>
      </c>
      <c r="D54" s="20" t="s">
        <v>1018</v>
      </c>
      <c r="E54" s="21">
        <v>401</v>
      </c>
      <c r="F54" s="21">
        <v>57</v>
      </c>
      <c r="G54" s="2"/>
      <c r="H54" s="21" t="str">
        <f t="shared" si="0"/>
        <v>-</v>
      </c>
      <c r="I54" s="2"/>
      <c r="J54" s="8"/>
      <c r="K54" s="20" t="e">
        <f>INDEX([0]!MinSalary,MATCH(G54,[0]!SalaryGrade,0),1)</f>
        <v>#N/A</v>
      </c>
      <c r="L54" s="20" t="e">
        <f>INDEX([0]!MaxSalary,MATCH(G54,[0]!SalaryGrade,0),1)</f>
        <v>#N/A</v>
      </c>
      <c r="M54" s="51" t="s">
        <v>603</v>
      </c>
    </row>
    <row r="55" spans="1:13" ht="18" customHeight="1" x14ac:dyDescent="0.2">
      <c r="A55" s="18">
        <v>491</v>
      </c>
      <c r="B55" s="19" t="str">
        <f>'[1]STEP 1 - Salary Schedule Table'!$F$2</f>
        <v>Jackson</v>
      </c>
      <c r="C55" s="19" t="s">
        <v>549</v>
      </c>
      <c r="D55" s="20" t="s">
        <v>35</v>
      </c>
      <c r="E55" s="21">
        <v>401</v>
      </c>
      <c r="F55" s="21">
        <v>57</v>
      </c>
      <c r="G55" s="2"/>
      <c r="H55" s="21" t="str">
        <f t="shared" si="0"/>
        <v>-</v>
      </c>
      <c r="I55" s="2"/>
      <c r="J55" s="8"/>
      <c r="K55" s="20" t="e">
        <f>INDEX([0]!MinSalary,MATCH(G55,[0]!SalaryGrade,0),1)</f>
        <v>#N/A</v>
      </c>
      <c r="L55" s="20" t="e">
        <f>INDEX([0]!MaxSalary,MATCH(G55,[0]!SalaryGrade,0),1)</f>
        <v>#N/A</v>
      </c>
      <c r="M55" s="51" t="s">
        <v>604</v>
      </c>
    </row>
    <row r="56" spans="1:13" ht="18" customHeight="1" x14ac:dyDescent="0.2">
      <c r="A56" s="18">
        <v>492</v>
      </c>
      <c r="B56" s="19" t="str">
        <f>'[1]STEP 1 - Salary Schedule Table'!$F$2</f>
        <v>Jackson</v>
      </c>
      <c r="C56" s="19" t="s">
        <v>549</v>
      </c>
      <c r="D56" s="20" t="s">
        <v>36</v>
      </c>
      <c r="E56" s="21">
        <v>401</v>
      </c>
      <c r="F56" s="21">
        <v>59</v>
      </c>
      <c r="G56" s="2"/>
      <c r="H56" s="21" t="str">
        <f t="shared" si="0"/>
        <v>-</v>
      </c>
      <c r="I56" s="2"/>
      <c r="J56" s="8"/>
      <c r="K56" s="20" t="e">
        <f>INDEX([0]!MinSalary,MATCH(G56,[0]!SalaryGrade,0),1)</f>
        <v>#N/A</v>
      </c>
      <c r="L56" s="20" t="e">
        <f>INDEX([0]!MaxSalary,MATCH(G56,[0]!SalaryGrade,0),1)</f>
        <v>#N/A</v>
      </c>
      <c r="M56" s="51" t="s">
        <v>605</v>
      </c>
    </row>
    <row r="57" spans="1:13" ht="18" customHeight="1" x14ac:dyDescent="0.2">
      <c r="A57" s="18">
        <v>496</v>
      </c>
      <c r="B57" s="19" t="str">
        <f>'[1]STEP 1 - Salary Schedule Table'!$F$2</f>
        <v>Jackson</v>
      </c>
      <c r="C57" s="19" t="s">
        <v>549</v>
      </c>
      <c r="D57" s="20" t="s">
        <v>37</v>
      </c>
      <c r="E57" s="21">
        <v>401</v>
      </c>
      <c r="F57" s="21">
        <v>61</v>
      </c>
      <c r="G57" s="2"/>
      <c r="H57" s="21" t="str">
        <f t="shared" si="0"/>
        <v>-</v>
      </c>
      <c r="I57" s="2"/>
      <c r="J57" s="8"/>
      <c r="K57" s="20" t="e">
        <f>INDEX([0]!MinSalary,MATCH(G57,[0]!SalaryGrade,0),1)</f>
        <v>#N/A</v>
      </c>
      <c r="L57" s="20" t="e">
        <f>INDEX([0]!MaxSalary,MATCH(G57,[0]!SalaryGrade,0),1)</f>
        <v>#N/A</v>
      </c>
      <c r="M57" s="51" t="s">
        <v>606</v>
      </c>
    </row>
    <row r="58" spans="1:13" ht="18" customHeight="1" x14ac:dyDescent="0.2">
      <c r="A58" s="18">
        <v>497</v>
      </c>
      <c r="B58" s="19" t="str">
        <f>'[1]STEP 1 - Salary Schedule Table'!$F$2</f>
        <v>Jackson</v>
      </c>
      <c r="C58" s="19" t="s">
        <v>549</v>
      </c>
      <c r="D58" s="20" t="s">
        <v>38</v>
      </c>
      <c r="E58" s="21">
        <v>401</v>
      </c>
      <c r="F58" s="21">
        <v>59</v>
      </c>
      <c r="G58" s="2"/>
      <c r="H58" s="21" t="str">
        <f t="shared" si="0"/>
        <v>-</v>
      </c>
      <c r="I58" s="2"/>
      <c r="J58" s="8"/>
      <c r="K58" s="20" t="e">
        <f>INDEX([0]!MinSalary,MATCH(G58,[0]!SalaryGrade,0),1)</f>
        <v>#N/A</v>
      </c>
      <c r="L58" s="20" t="e">
        <f>INDEX([0]!MaxSalary,MATCH(G58,[0]!SalaryGrade,0),1)</f>
        <v>#N/A</v>
      </c>
      <c r="M58" s="51" t="s">
        <v>607</v>
      </c>
    </row>
    <row r="59" spans="1:13" ht="18" customHeight="1" x14ac:dyDescent="0.2">
      <c r="A59" s="18">
        <v>500</v>
      </c>
      <c r="B59" s="19" t="str">
        <f>'[1]STEP 1 - Salary Schedule Table'!$F$2</f>
        <v>Jackson</v>
      </c>
      <c r="C59" s="19" t="s">
        <v>549</v>
      </c>
      <c r="D59" s="20" t="s">
        <v>39</v>
      </c>
      <c r="E59" s="21">
        <v>401</v>
      </c>
      <c r="F59" s="21">
        <v>61</v>
      </c>
      <c r="G59" s="2"/>
      <c r="H59" s="21" t="str">
        <f t="shared" si="0"/>
        <v>-</v>
      </c>
      <c r="I59" s="2"/>
      <c r="J59" s="8"/>
      <c r="K59" s="20" t="e">
        <f>INDEX([0]!MinSalary,MATCH(G59,[0]!SalaryGrade,0),1)</f>
        <v>#N/A</v>
      </c>
      <c r="L59" s="20" t="e">
        <f>INDEX([0]!MaxSalary,MATCH(G59,[0]!SalaryGrade,0),1)</f>
        <v>#N/A</v>
      </c>
      <c r="M59" s="51" t="s">
        <v>608</v>
      </c>
    </row>
    <row r="60" spans="1:13" ht="18" customHeight="1" x14ac:dyDescent="0.2">
      <c r="A60" s="18">
        <v>401</v>
      </c>
      <c r="B60" s="19" t="str">
        <f>'[1]STEP 1 - Salary Schedule Table'!$F$2</f>
        <v>Jackson</v>
      </c>
      <c r="C60" s="19" t="s">
        <v>549</v>
      </c>
      <c r="D60" s="20" t="s">
        <v>40</v>
      </c>
      <c r="E60" s="21">
        <v>401</v>
      </c>
      <c r="F60" s="21">
        <v>52</v>
      </c>
      <c r="G60" s="2"/>
      <c r="H60" s="21" t="str">
        <f t="shared" si="0"/>
        <v>-</v>
      </c>
      <c r="I60" s="2"/>
      <c r="J60" s="8"/>
      <c r="K60" s="20" t="e">
        <f>INDEX([0]!MinSalary,MATCH(G60,[0]!SalaryGrade,0),1)</f>
        <v>#N/A</v>
      </c>
      <c r="L60" s="20" t="e">
        <f>INDEX([0]!MaxSalary,MATCH(G60,[0]!SalaryGrade,0),1)</f>
        <v>#N/A</v>
      </c>
      <c r="M60" s="51" t="s">
        <v>609</v>
      </c>
    </row>
    <row r="61" spans="1:13" ht="18" customHeight="1" x14ac:dyDescent="0.2">
      <c r="A61" s="18">
        <v>402</v>
      </c>
      <c r="B61" s="19" t="str">
        <f>'[1]STEP 1 - Salary Schedule Table'!$F$2</f>
        <v>Jackson</v>
      </c>
      <c r="C61" s="19" t="s">
        <v>549</v>
      </c>
      <c r="D61" s="20" t="s">
        <v>41</v>
      </c>
      <c r="E61" s="21">
        <v>401</v>
      </c>
      <c r="F61" s="21">
        <v>54</v>
      </c>
      <c r="G61" s="2"/>
      <c r="H61" s="21" t="str">
        <f t="shared" si="0"/>
        <v>-</v>
      </c>
      <c r="I61" s="2"/>
      <c r="J61" s="8"/>
      <c r="K61" s="20" t="e">
        <f>INDEX([0]!MinSalary,MATCH(G61,[0]!SalaryGrade,0),1)</f>
        <v>#N/A</v>
      </c>
      <c r="L61" s="20" t="e">
        <f>INDEX([0]!MaxSalary,MATCH(G61,[0]!SalaryGrade,0),1)</f>
        <v>#N/A</v>
      </c>
      <c r="M61" s="51" t="s">
        <v>610</v>
      </c>
    </row>
    <row r="62" spans="1:13" ht="18" customHeight="1" x14ac:dyDescent="0.2">
      <c r="A62" s="18">
        <v>403</v>
      </c>
      <c r="B62" s="19" t="str">
        <f>'[1]STEP 1 - Salary Schedule Table'!$F$2</f>
        <v>Jackson</v>
      </c>
      <c r="C62" s="19" t="s">
        <v>549</v>
      </c>
      <c r="D62" s="20" t="s">
        <v>42</v>
      </c>
      <c r="E62" s="21">
        <v>401</v>
      </c>
      <c r="F62" s="21">
        <v>57</v>
      </c>
      <c r="G62" s="2"/>
      <c r="H62" s="21" t="str">
        <f t="shared" si="0"/>
        <v>-</v>
      </c>
      <c r="I62" s="2"/>
      <c r="J62" s="8"/>
      <c r="K62" s="20" t="e">
        <f>INDEX([0]!MinSalary,MATCH(G62,[0]!SalaryGrade,0),1)</f>
        <v>#N/A</v>
      </c>
      <c r="L62" s="20" t="e">
        <f>INDEX([0]!MaxSalary,MATCH(G62,[0]!SalaryGrade,0),1)</f>
        <v>#N/A</v>
      </c>
      <c r="M62" s="51" t="s">
        <v>611</v>
      </c>
    </row>
    <row r="63" spans="1:13" ht="18" customHeight="1" x14ac:dyDescent="0.2">
      <c r="A63" s="18">
        <v>404</v>
      </c>
      <c r="B63" s="19" t="str">
        <f>'[1]STEP 1 - Salary Schedule Table'!$F$2</f>
        <v>Jackson</v>
      </c>
      <c r="C63" s="19" t="s">
        <v>549</v>
      </c>
      <c r="D63" s="20" t="s">
        <v>43</v>
      </c>
      <c r="E63" s="21">
        <v>401</v>
      </c>
      <c r="F63" s="21">
        <v>59</v>
      </c>
      <c r="G63" s="2"/>
      <c r="H63" s="21" t="str">
        <f t="shared" si="0"/>
        <v>-</v>
      </c>
      <c r="I63" s="2"/>
      <c r="J63" s="8"/>
      <c r="K63" s="20" t="e">
        <f>INDEX([0]!MinSalary,MATCH(G63,[0]!SalaryGrade,0),1)</f>
        <v>#N/A</v>
      </c>
      <c r="L63" s="20" t="e">
        <f>INDEX([0]!MaxSalary,MATCH(G63,[0]!SalaryGrade,0),1)</f>
        <v>#N/A</v>
      </c>
      <c r="M63" s="51" t="s">
        <v>612</v>
      </c>
    </row>
    <row r="64" spans="1:13" ht="18" customHeight="1" x14ac:dyDescent="0.2">
      <c r="A64" s="18">
        <v>400</v>
      </c>
      <c r="B64" s="19" t="str">
        <f>'[1]STEP 1 - Salary Schedule Table'!$F$2</f>
        <v>Jackson</v>
      </c>
      <c r="C64" s="19" t="s">
        <v>549</v>
      </c>
      <c r="D64" s="20" t="s">
        <v>44</v>
      </c>
      <c r="E64" s="21">
        <v>401</v>
      </c>
      <c r="F64" s="21">
        <v>61</v>
      </c>
      <c r="G64" s="2"/>
      <c r="H64" s="21" t="str">
        <f t="shared" si="0"/>
        <v>-</v>
      </c>
      <c r="I64" s="2"/>
      <c r="J64" s="8"/>
      <c r="K64" s="20" t="e">
        <f>INDEX([0]!MinSalary,MATCH(G64,[0]!SalaryGrade,0),1)</f>
        <v>#N/A</v>
      </c>
      <c r="L64" s="20" t="e">
        <f>INDEX([0]!MaxSalary,MATCH(G64,[0]!SalaryGrade,0),1)</f>
        <v>#N/A</v>
      </c>
      <c r="M64" s="51" t="s">
        <v>613</v>
      </c>
    </row>
    <row r="65" spans="1:13" ht="18" customHeight="1" x14ac:dyDescent="0.2">
      <c r="A65" s="18">
        <v>416</v>
      </c>
      <c r="B65" s="19" t="str">
        <f>'[1]STEP 1 - Salary Schedule Table'!$F$2</f>
        <v>Jackson</v>
      </c>
      <c r="C65" s="19" t="s">
        <v>549</v>
      </c>
      <c r="D65" s="20" t="s">
        <v>45</v>
      </c>
      <c r="E65" s="21">
        <v>401</v>
      </c>
      <c r="F65" s="21">
        <v>57</v>
      </c>
      <c r="G65" s="2"/>
      <c r="H65" s="21" t="str">
        <f t="shared" si="0"/>
        <v>-</v>
      </c>
      <c r="I65" s="2"/>
      <c r="J65" s="8"/>
      <c r="K65" s="20" t="e">
        <f>INDEX([0]!MinSalary,MATCH(G65,[0]!SalaryGrade,0),1)</f>
        <v>#N/A</v>
      </c>
      <c r="L65" s="20" t="e">
        <f>INDEX([0]!MaxSalary,MATCH(G65,[0]!SalaryGrade,0),1)</f>
        <v>#N/A</v>
      </c>
      <c r="M65" s="51" t="s">
        <v>614</v>
      </c>
    </row>
    <row r="66" spans="1:13" ht="18" customHeight="1" x14ac:dyDescent="0.2">
      <c r="A66" s="18">
        <v>418</v>
      </c>
      <c r="B66" s="19" t="str">
        <f>'[1]STEP 1 - Salary Schedule Table'!$F$2</f>
        <v>Jackson</v>
      </c>
      <c r="C66" s="19" t="s">
        <v>549</v>
      </c>
      <c r="D66" s="20" t="s">
        <v>46</v>
      </c>
      <c r="E66" s="21">
        <v>401</v>
      </c>
      <c r="F66" s="21">
        <v>59</v>
      </c>
      <c r="G66" s="2"/>
      <c r="H66" s="21" t="str">
        <f t="shared" si="0"/>
        <v>-</v>
      </c>
      <c r="I66" s="2"/>
      <c r="J66" s="8"/>
      <c r="K66" s="20" t="e">
        <f>INDEX([0]!MinSalary,MATCH(G66,[0]!SalaryGrade,0),1)</f>
        <v>#N/A</v>
      </c>
      <c r="L66" s="20" t="e">
        <f>INDEX([0]!MaxSalary,MATCH(G66,[0]!SalaryGrade,0),1)</f>
        <v>#N/A</v>
      </c>
      <c r="M66" s="51" t="s">
        <v>615</v>
      </c>
    </row>
    <row r="67" spans="1:13" ht="18" customHeight="1" x14ac:dyDescent="0.2">
      <c r="A67" s="18">
        <v>420</v>
      </c>
      <c r="B67" s="19" t="str">
        <f>'[1]STEP 1 - Salary Schedule Table'!$F$2</f>
        <v>Jackson</v>
      </c>
      <c r="C67" s="19" t="s">
        <v>549</v>
      </c>
      <c r="D67" s="20" t="s">
        <v>47</v>
      </c>
      <c r="E67" s="21">
        <v>401</v>
      </c>
      <c r="F67" s="21">
        <v>61</v>
      </c>
      <c r="G67" s="2"/>
      <c r="H67" s="21" t="str">
        <f t="shared" ref="H67:H160" si="1">IF(ISBLANK(G67),"-",G67-F67)</f>
        <v>-</v>
      </c>
      <c r="I67" s="2"/>
      <c r="J67" s="8"/>
      <c r="K67" s="20" t="e">
        <f>INDEX([0]!MinSalary,MATCH(G67,[0]!SalaryGrade,0),1)</f>
        <v>#N/A</v>
      </c>
      <c r="L67" s="20" t="e">
        <f>INDEX([0]!MaxSalary,MATCH(G67,[0]!SalaryGrade,0),1)</f>
        <v>#N/A</v>
      </c>
      <c r="M67" s="51" t="s">
        <v>616</v>
      </c>
    </row>
    <row r="68" spans="1:13" ht="18" customHeight="1" x14ac:dyDescent="0.2">
      <c r="A68" s="18">
        <v>501</v>
      </c>
      <c r="B68" s="19" t="str">
        <f>'[1]STEP 1 - Salary Schedule Table'!$F$2</f>
        <v>Jackson</v>
      </c>
      <c r="C68" s="19" t="s">
        <v>549</v>
      </c>
      <c r="D68" s="20" t="s">
        <v>48</v>
      </c>
      <c r="E68" s="21">
        <v>401</v>
      </c>
      <c r="F68" s="21">
        <v>57</v>
      </c>
      <c r="G68" s="2"/>
      <c r="H68" s="21" t="str">
        <f t="shared" si="1"/>
        <v>-</v>
      </c>
      <c r="I68" s="2"/>
      <c r="J68" s="8"/>
      <c r="K68" s="20" t="e">
        <f>INDEX([0]!MinSalary,MATCH(G68,[0]!SalaryGrade,0),1)</f>
        <v>#N/A</v>
      </c>
      <c r="L68" s="20" t="e">
        <f>INDEX([0]!MaxSalary,MATCH(G68,[0]!SalaryGrade,0),1)</f>
        <v>#N/A</v>
      </c>
      <c r="M68" s="51" t="s">
        <v>617</v>
      </c>
    </row>
    <row r="69" spans="1:13" ht="18" customHeight="1" x14ac:dyDescent="0.2">
      <c r="A69" s="18">
        <v>506</v>
      </c>
      <c r="B69" s="19" t="str">
        <f>'[1]STEP 1 - Salary Schedule Table'!$F$2</f>
        <v>Jackson</v>
      </c>
      <c r="C69" s="19" t="s">
        <v>549</v>
      </c>
      <c r="D69" s="20" t="s">
        <v>49</v>
      </c>
      <c r="E69" s="21">
        <v>401</v>
      </c>
      <c r="F69" s="21">
        <v>59</v>
      </c>
      <c r="G69" s="2"/>
      <c r="H69" s="21" t="str">
        <f t="shared" si="1"/>
        <v>-</v>
      </c>
      <c r="I69" s="2"/>
      <c r="J69" s="8"/>
      <c r="K69" s="20" t="e">
        <f>INDEX([0]!MinSalary,MATCH(G69,[0]!SalaryGrade,0),1)</f>
        <v>#N/A</v>
      </c>
      <c r="L69" s="20" t="e">
        <f>INDEX([0]!MaxSalary,MATCH(G69,[0]!SalaryGrade,0),1)</f>
        <v>#N/A</v>
      </c>
      <c r="M69" s="51" t="s">
        <v>618</v>
      </c>
    </row>
    <row r="70" spans="1:13" ht="18" customHeight="1" x14ac:dyDescent="0.2">
      <c r="A70" s="18">
        <v>509</v>
      </c>
      <c r="B70" s="19" t="str">
        <f>'[1]STEP 1 - Salary Schedule Table'!$F$2</f>
        <v>Jackson</v>
      </c>
      <c r="C70" s="19" t="s">
        <v>549</v>
      </c>
      <c r="D70" s="20" t="s">
        <v>50</v>
      </c>
      <c r="E70" s="21">
        <v>401</v>
      </c>
      <c r="F70" s="21">
        <v>61</v>
      </c>
      <c r="G70" s="2"/>
      <c r="H70" s="21" t="str">
        <f t="shared" si="1"/>
        <v>-</v>
      </c>
      <c r="I70" s="2"/>
      <c r="J70" s="8"/>
      <c r="K70" s="20" t="e">
        <f>INDEX([0]!MinSalary,MATCH(G70,[0]!SalaryGrade,0),1)</f>
        <v>#N/A</v>
      </c>
      <c r="L70" s="20" t="e">
        <f>INDEX([0]!MaxSalary,MATCH(G70,[0]!SalaryGrade,0),1)</f>
        <v>#N/A</v>
      </c>
      <c r="M70" s="51" t="s">
        <v>619</v>
      </c>
    </row>
    <row r="71" spans="1:13" ht="18" customHeight="1" x14ac:dyDescent="0.2">
      <c r="A71" s="18">
        <v>510</v>
      </c>
      <c r="B71" s="19" t="str">
        <f>'[1]STEP 1 - Salary Schedule Table'!$F$2</f>
        <v>Jackson</v>
      </c>
      <c r="C71" s="19" t="s">
        <v>549</v>
      </c>
      <c r="D71" s="20" t="s">
        <v>51</v>
      </c>
      <c r="E71" s="21">
        <v>401</v>
      </c>
      <c r="F71" s="21">
        <v>57</v>
      </c>
      <c r="G71" s="2"/>
      <c r="H71" s="21" t="str">
        <f t="shared" si="1"/>
        <v>-</v>
      </c>
      <c r="I71" s="2"/>
      <c r="J71" s="8"/>
      <c r="K71" s="20" t="e">
        <f>INDEX([0]!MinSalary,MATCH(G71,[0]!SalaryGrade,0),1)</f>
        <v>#N/A</v>
      </c>
      <c r="L71" s="20" t="e">
        <f>INDEX([0]!MaxSalary,MATCH(G71,[0]!SalaryGrade,0),1)</f>
        <v>#N/A</v>
      </c>
      <c r="M71" s="51" t="s">
        <v>620</v>
      </c>
    </row>
    <row r="72" spans="1:13" ht="18" customHeight="1" x14ac:dyDescent="0.2">
      <c r="A72" s="18">
        <v>511</v>
      </c>
      <c r="B72" s="19" t="str">
        <f>'[1]STEP 1 - Salary Schedule Table'!$F$2</f>
        <v>Jackson</v>
      </c>
      <c r="C72" s="19" t="s">
        <v>549</v>
      </c>
      <c r="D72" s="20" t="s">
        <v>52</v>
      </c>
      <c r="E72" s="21">
        <v>401</v>
      </c>
      <c r="F72" s="21">
        <v>59</v>
      </c>
      <c r="G72" s="2"/>
      <c r="H72" s="21" t="str">
        <f t="shared" si="1"/>
        <v>-</v>
      </c>
      <c r="I72" s="2"/>
      <c r="J72" s="8"/>
      <c r="K72" s="20" t="e">
        <f>INDEX([0]!MinSalary,MATCH(G72,[0]!SalaryGrade,0),1)</f>
        <v>#N/A</v>
      </c>
      <c r="L72" s="20" t="e">
        <f>INDEX([0]!MaxSalary,MATCH(G72,[0]!SalaryGrade,0),1)</f>
        <v>#N/A</v>
      </c>
      <c r="M72" s="51" t="s">
        <v>621</v>
      </c>
    </row>
    <row r="73" spans="1:13" ht="18" customHeight="1" x14ac:dyDescent="0.2">
      <c r="A73" s="18">
        <v>512</v>
      </c>
      <c r="B73" s="19" t="str">
        <f>'[1]STEP 1 - Salary Schedule Table'!$F$2</f>
        <v>Jackson</v>
      </c>
      <c r="C73" s="19" t="s">
        <v>549</v>
      </c>
      <c r="D73" s="20" t="s">
        <v>53</v>
      </c>
      <c r="E73" s="21">
        <v>401</v>
      </c>
      <c r="F73" s="21">
        <v>61</v>
      </c>
      <c r="G73" s="2"/>
      <c r="H73" s="21" t="str">
        <f t="shared" si="1"/>
        <v>-</v>
      </c>
      <c r="I73" s="2"/>
      <c r="J73" s="8"/>
      <c r="K73" s="20" t="e">
        <f>INDEX([0]!MinSalary,MATCH(G73,[0]!SalaryGrade,0),1)</f>
        <v>#N/A</v>
      </c>
      <c r="L73" s="20" t="e">
        <f>INDEX([0]!MaxSalary,MATCH(G73,[0]!SalaryGrade,0),1)</f>
        <v>#N/A</v>
      </c>
      <c r="M73" s="51" t="s">
        <v>622</v>
      </c>
    </row>
    <row r="74" spans="1:13" ht="18" customHeight="1" x14ac:dyDescent="0.2">
      <c r="A74" s="18">
        <v>529</v>
      </c>
      <c r="B74" s="19" t="str">
        <f>'[1]STEP 1 - Salary Schedule Table'!$F$2</f>
        <v>Jackson</v>
      </c>
      <c r="C74" s="19" t="s">
        <v>549</v>
      </c>
      <c r="D74" s="20" t="s">
        <v>54</v>
      </c>
      <c r="E74" s="21">
        <v>401</v>
      </c>
      <c r="F74" s="21">
        <v>59</v>
      </c>
      <c r="G74" s="2"/>
      <c r="H74" s="21" t="str">
        <f t="shared" si="1"/>
        <v>-</v>
      </c>
      <c r="I74" s="2"/>
      <c r="J74" s="8"/>
      <c r="K74" s="20" t="e">
        <f>INDEX([0]!MinSalary,MATCH(G74,[0]!SalaryGrade,0),1)</f>
        <v>#N/A</v>
      </c>
      <c r="L74" s="20" t="e">
        <f>INDEX([0]!MaxSalary,MATCH(G74,[0]!SalaryGrade,0),1)</f>
        <v>#N/A</v>
      </c>
      <c r="M74" s="51" t="s">
        <v>623</v>
      </c>
    </row>
    <row r="75" spans="1:13" ht="18" customHeight="1" x14ac:dyDescent="0.2">
      <c r="A75" s="18">
        <v>530</v>
      </c>
      <c r="B75" s="19" t="str">
        <f>'[1]STEP 1 - Salary Schedule Table'!$F$2</f>
        <v>Jackson</v>
      </c>
      <c r="C75" s="19" t="s">
        <v>549</v>
      </c>
      <c r="D75" s="20" t="s">
        <v>55</v>
      </c>
      <c r="E75" s="21">
        <v>401</v>
      </c>
      <c r="F75" s="21">
        <v>61</v>
      </c>
      <c r="G75" s="2"/>
      <c r="H75" s="21" t="str">
        <f t="shared" si="1"/>
        <v>-</v>
      </c>
      <c r="I75" s="2"/>
      <c r="J75" s="8"/>
      <c r="K75" s="20" t="e">
        <f>INDEX([0]!MinSalary,MATCH(G75,[0]!SalaryGrade,0),1)</f>
        <v>#N/A</v>
      </c>
      <c r="L75" s="20" t="e">
        <f>INDEX([0]!MaxSalary,MATCH(G75,[0]!SalaryGrade,0),1)</f>
        <v>#N/A</v>
      </c>
      <c r="M75" s="51" t="s">
        <v>624</v>
      </c>
    </row>
    <row r="76" spans="1:13" ht="18" customHeight="1" x14ac:dyDescent="0.2">
      <c r="A76" s="18">
        <v>531</v>
      </c>
      <c r="B76" s="19" t="str">
        <f>'[1]STEP 1 - Salary Schedule Table'!$F$2</f>
        <v>Jackson</v>
      </c>
      <c r="C76" s="19" t="s">
        <v>549</v>
      </c>
      <c r="D76" s="20" t="s">
        <v>56</v>
      </c>
      <c r="E76" s="21">
        <v>401</v>
      </c>
      <c r="F76" s="21">
        <v>57</v>
      </c>
      <c r="G76" s="2"/>
      <c r="H76" s="21" t="str">
        <f t="shared" si="1"/>
        <v>-</v>
      </c>
      <c r="I76" s="2"/>
      <c r="J76" s="8"/>
      <c r="K76" s="20" t="e">
        <f>INDEX([0]!MinSalary,MATCH(G76,[0]!SalaryGrade,0),1)</f>
        <v>#N/A</v>
      </c>
      <c r="L76" s="20" t="e">
        <f>INDEX([0]!MaxSalary,MATCH(G76,[0]!SalaryGrade,0),1)</f>
        <v>#N/A</v>
      </c>
      <c r="M76" s="51" t="s">
        <v>625</v>
      </c>
    </row>
    <row r="77" spans="1:13" ht="18" customHeight="1" x14ac:dyDescent="0.2">
      <c r="A77" s="18">
        <v>537</v>
      </c>
      <c r="B77" s="19" t="str">
        <f>'[1]STEP 1 - Salary Schedule Table'!$F$2</f>
        <v>Jackson</v>
      </c>
      <c r="C77" s="19" t="s">
        <v>549</v>
      </c>
      <c r="D77" s="20" t="s">
        <v>57</v>
      </c>
      <c r="E77" s="21">
        <v>401</v>
      </c>
      <c r="F77" s="21">
        <v>59</v>
      </c>
      <c r="G77" s="2"/>
      <c r="H77" s="21" t="str">
        <f t="shared" si="1"/>
        <v>-</v>
      </c>
      <c r="I77" s="2"/>
      <c r="J77" s="8"/>
      <c r="K77" s="20" t="e">
        <f>INDEX([0]!MinSalary,MATCH(G77,[0]!SalaryGrade,0),1)</f>
        <v>#N/A</v>
      </c>
      <c r="L77" s="20" t="e">
        <f>INDEX([0]!MaxSalary,MATCH(G77,[0]!SalaryGrade,0),1)</f>
        <v>#N/A</v>
      </c>
      <c r="M77" s="51" t="s">
        <v>626</v>
      </c>
    </row>
    <row r="78" spans="1:13" ht="18" customHeight="1" x14ac:dyDescent="0.2">
      <c r="A78" s="18">
        <v>540</v>
      </c>
      <c r="B78" s="19" t="str">
        <f>'[1]STEP 1 - Salary Schedule Table'!$F$2</f>
        <v>Jackson</v>
      </c>
      <c r="C78" s="19" t="s">
        <v>549</v>
      </c>
      <c r="D78" s="20" t="s">
        <v>58</v>
      </c>
      <c r="E78" s="21">
        <v>401</v>
      </c>
      <c r="F78" s="21">
        <v>61</v>
      </c>
      <c r="G78" s="2"/>
      <c r="H78" s="21" t="str">
        <f t="shared" si="1"/>
        <v>-</v>
      </c>
      <c r="I78" s="2"/>
      <c r="J78" s="8"/>
      <c r="K78" s="20" t="e">
        <f>INDEX([0]!MinSalary,MATCH(G78,[0]!SalaryGrade,0),1)</f>
        <v>#N/A</v>
      </c>
      <c r="L78" s="20" t="e">
        <f>INDEX([0]!MaxSalary,MATCH(G78,[0]!SalaryGrade,0),1)</f>
        <v>#N/A</v>
      </c>
      <c r="M78" s="51" t="s">
        <v>627</v>
      </c>
    </row>
    <row r="79" spans="1:13" ht="18" customHeight="1" x14ac:dyDescent="0.2">
      <c r="A79" s="18">
        <v>439</v>
      </c>
      <c r="B79" s="19" t="str">
        <f>'[1]STEP 1 - Salary Schedule Table'!$F$2</f>
        <v>Jackson</v>
      </c>
      <c r="C79" s="19" t="s">
        <v>549</v>
      </c>
      <c r="D79" s="20" t="s">
        <v>59</v>
      </c>
      <c r="E79" s="21">
        <v>401</v>
      </c>
      <c r="F79" s="21">
        <v>54</v>
      </c>
      <c r="G79" s="2"/>
      <c r="H79" s="21" t="str">
        <f t="shared" si="1"/>
        <v>-</v>
      </c>
      <c r="I79" s="2"/>
      <c r="J79" s="8"/>
      <c r="K79" s="20" t="e">
        <f>INDEX([0]!MinSalary,MATCH(G79,[0]!SalaryGrade,0),1)</f>
        <v>#N/A</v>
      </c>
      <c r="L79" s="20" t="e">
        <f>INDEX([0]!MaxSalary,MATCH(G79,[0]!SalaryGrade,0),1)</f>
        <v>#N/A</v>
      </c>
      <c r="M79" s="51" t="s">
        <v>628</v>
      </c>
    </row>
    <row r="80" spans="1:13" ht="18" customHeight="1" x14ac:dyDescent="0.2">
      <c r="A80" s="18">
        <v>440</v>
      </c>
      <c r="B80" s="19" t="str">
        <f>'[1]STEP 1 - Salary Schedule Table'!$F$2</f>
        <v>Jackson</v>
      </c>
      <c r="C80" s="19" t="s">
        <v>549</v>
      </c>
      <c r="D80" s="20" t="s">
        <v>60</v>
      </c>
      <c r="E80" s="21">
        <v>401</v>
      </c>
      <c r="F80" s="21">
        <v>57</v>
      </c>
      <c r="G80" s="2"/>
      <c r="H80" s="21" t="str">
        <f t="shared" si="1"/>
        <v>-</v>
      </c>
      <c r="I80" s="2"/>
      <c r="J80" s="8"/>
      <c r="K80" s="20" t="e">
        <f>INDEX([0]!MinSalary,MATCH(G80,[0]!SalaryGrade,0),1)</f>
        <v>#N/A</v>
      </c>
      <c r="L80" s="20" t="e">
        <f>INDEX([0]!MaxSalary,MATCH(G80,[0]!SalaryGrade,0),1)</f>
        <v>#N/A</v>
      </c>
      <c r="M80" s="51" t="s">
        <v>629</v>
      </c>
    </row>
    <row r="81" spans="1:13" ht="18" customHeight="1" x14ac:dyDescent="0.2">
      <c r="A81" s="18">
        <v>441</v>
      </c>
      <c r="B81" s="19" t="str">
        <f>'[1]STEP 1 - Salary Schedule Table'!$F$2</f>
        <v>Jackson</v>
      </c>
      <c r="C81" s="19" t="s">
        <v>549</v>
      </c>
      <c r="D81" s="20" t="s">
        <v>61</v>
      </c>
      <c r="E81" s="21">
        <v>401</v>
      </c>
      <c r="F81" s="21">
        <v>59</v>
      </c>
      <c r="G81" s="2"/>
      <c r="H81" s="21" t="str">
        <f t="shared" si="1"/>
        <v>-</v>
      </c>
      <c r="I81" s="2"/>
      <c r="J81" s="8"/>
      <c r="K81" s="20" t="e">
        <f>INDEX([0]!MinSalary,MATCH(G81,[0]!SalaryGrade,0),1)</f>
        <v>#N/A</v>
      </c>
      <c r="L81" s="20" t="e">
        <f>INDEX([0]!MaxSalary,MATCH(G81,[0]!SalaryGrade,0),1)</f>
        <v>#N/A</v>
      </c>
      <c r="M81" s="51" t="s">
        <v>630</v>
      </c>
    </row>
    <row r="82" spans="1:13" ht="18" customHeight="1" x14ac:dyDescent="0.2">
      <c r="A82" s="18">
        <v>442</v>
      </c>
      <c r="B82" s="19" t="str">
        <f>'[1]STEP 1 - Salary Schedule Table'!$F$2</f>
        <v>Jackson</v>
      </c>
      <c r="C82" s="19" t="s">
        <v>549</v>
      </c>
      <c r="D82" s="20" t="s">
        <v>62</v>
      </c>
      <c r="E82" s="21">
        <v>401</v>
      </c>
      <c r="F82" s="21">
        <v>61</v>
      </c>
      <c r="G82" s="2"/>
      <c r="H82" s="21" t="str">
        <f t="shared" si="1"/>
        <v>-</v>
      </c>
      <c r="I82" s="2"/>
      <c r="J82" s="8"/>
      <c r="K82" s="20" t="e">
        <f>INDEX([0]!MinSalary,MATCH(G82,[0]!SalaryGrade,0),1)</f>
        <v>#N/A</v>
      </c>
      <c r="L82" s="20" t="e">
        <f>INDEX([0]!MaxSalary,MATCH(G82,[0]!SalaryGrade,0),1)</f>
        <v>#N/A</v>
      </c>
      <c r="M82" s="51" t="s">
        <v>631</v>
      </c>
    </row>
    <row r="83" spans="1:13" ht="18" customHeight="1" x14ac:dyDescent="0.2">
      <c r="A83" s="18">
        <v>449</v>
      </c>
      <c r="B83" s="19" t="str">
        <f>'[1]STEP 1 - Salary Schedule Table'!$F$2</f>
        <v>Jackson</v>
      </c>
      <c r="C83" s="19" t="s">
        <v>549</v>
      </c>
      <c r="D83" s="20" t="s">
        <v>63</v>
      </c>
      <c r="E83" s="21">
        <v>401</v>
      </c>
      <c r="F83" s="21">
        <v>57</v>
      </c>
      <c r="G83" s="2"/>
      <c r="H83" s="21" t="str">
        <f t="shared" si="1"/>
        <v>-</v>
      </c>
      <c r="I83" s="2"/>
      <c r="J83" s="8"/>
      <c r="K83" s="20" t="e">
        <f>INDEX([0]!MinSalary,MATCH(G83,[0]!SalaryGrade,0),1)</f>
        <v>#N/A</v>
      </c>
      <c r="L83" s="20" t="e">
        <f>INDEX([0]!MaxSalary,MATCH(G83,[0]!SalaryGrade,0),1)</f>
        <v>#N/A</v>
      </c>
      <c r="M83" s="51" t="s">
        <v>632</v>
      </c>
    </row>
    <row r="84" spans="1:13" ht="18" customHeight="1" x14ac:dyDescent="0.2">
      <c r="A84" s="18">
        <v>450</v>
      </c>
      <c r="B84" s="19" t="str">
        <f>'[1]STEP 1 - Salary Schedule Table'!$F$2</f>
        <v>Jackson</v>
      </c>
      <c r="C84" s="19" t="s">
        <v>549</v>
      </c>
      <c r="D84" s="20" t="s">
        <v>64</v>
      </c>
      <c r="E84" s="21">
        <v>401</v>
      </c>
      <c r="F84" s="21">
        <v>59</v>
      </c>
      <c r="G84" s="2"/>
      <c r="H84" s="21" t="str">
        <f t="shared" si="1"/>
        <v>-</v>
      </c>
      <c r="I84" s="2"/>
      <c r="J84" s="8"/>
      <c r="K84" s="20" t="e">
        <f>INDEX([0]!MinSalary,MATCH(G84,[0]!SalaryGrade,0),1)</f>
        <v>#N/A</v>
      </c>
      <c r="L84" s="20" t="e">
        <f>INDEX([0]!MaxSalary,MATCH(G84,[0]!SalaryGrade,0),1)</f>
        <v>#N/A</v>
      </c>
      <c r="M84" s="51" t="s">
        <v>633</v>
      </c>
    </row>
    <row r="85" spans="1:13" ht="18" customHeight="1" x14ac:dyDescent="0.2">
      <c r="A85" s="18">
        <v>456</v>
      </c>
      <c r="B85" s="19" t="str">
        <f>'[1]STEP 1 - Salary Schedule Table'!$F$2</f>
        <v>Jackson</v>
      </c>
      <c r="C85" s="19" t="s">
        <v>549</v>
      </c>
      <c r="D85" s="20" t="s">
        <v>65</v>
      </c>
      <c r="E85" s="21">
        <v>401</v>
      </c>
      <c r="F85" s="21">
        <v>61</v>
      </c>
      <c r="G85" s="2"/>
      <c r="H85" s="21" t="str">
        <f t="shared" si="1"/>
        <v>-</v>
      </c>
      <c r="I85" s="2"/>
      <c r="J85" s="8"/>
      <c r="K85" s="20" t="e">
        <f>INDEX([0]!MinSalary,MATCH(G85,[0]!SalaryGrade,0),1)</f>
        <v>#N/A</v>
      </c>
      <c r="L85" s="20" t="e">
        <f>INDEX([0]!MaxSalary,MATCH(G85,[0]!SalaryGrade,0),1)</f>
        <v>#N/A</v>
      </c>
      <c r="M85" s="51" t="s">
        <v>634</v>
      </c>
    </row>
    <row r="86" spans="1:13" ht="18" customHeight="1" x14ac:dyDescent="0.2">
      <c r="A86" s="18">
        <v>406</v>
      </c>
      <c r="B86" s="19" t="str">
        <f>'[1]STEP 1 - Salary Schedule Table'!$F$2</f>
        <v>Jackson</v>
      </c>
      <c r="C86" s="19" t="s">
        <v>549</v>
      </c>
      <c r="D86" s="20" t="s">
        <v>66</v>
      </c>
      <c r="E86" s="21">
        <v>401</v>
      </c>
      <c r="F86" s="21">
        <v>59</v>
      </c>
      <c r="G86" s="2"/>
      <c r="H86" s="21" t="str">
        <f t="shared" si="1"/>
        <v>-</v>
      </c>
      <c r="I86" s="2"/>
      <c r="J86" s="8"/>
      <c r="K86" s="20" t="e">
        <f>INDEX([0]!MinSalary,MATCH(G86,[0]!SalaryGrade,0),1)</f>
        <v>#N/A</v>
      </c>
      <c r="L86" s="20" t="e">
        <f>INDEX([0]!MaxSalary,MATCH(G86,[0]!SalaryGrade,0),1)</f>
        <v>#N/A</v>
      </c>
      <c r="M86" s="51" t="s">
        <v>635</v>
      </c>
    </row>
    <row r="87" spans="1:13" ht="18" customHeight="1" x14ac:dyDescent="0.2">
      <c r="A87" s="18">
        <v>410</v>
      </c>
      <c r="B87" s="19" t="str">
        <f>'[1]STEP 1 - Salary Schedule Table'!$F$2</f>
        <v>Jackson</v>
      </c>
      <c r="C87" s="19" t="s">
        <v>549</v>
      </c>
      <c r="D87" s="20" t="s">
        <v>67</v>
      </c>
      <c r="E87" s="21">
        <v>401</v>
      </c>
      <c r="F87" s="21">
        <v>61</v>
      </c>
      <c r="G87" s="2"/>
      <c r="H87" s="21" t="str">
        <f t="shared" si="1"/>
        <v>-</v>
      </c>
      <c r="I87" s="2"/>
      <c r="J87" s="8"/>
      <c r="K87" s="20" t="e">
        <f>INDEX([0]!MinSalary,MATCH(G87,[0]!SalaryGrade,0),1)</f>
        <v>#N/A</v>
      </c>
      <c r="L87" s="20" t="e">
        <f>INDEX([0]!MaxSalary,MATCH(G87,[0]!SalaryGrade,0),1)</f>
        <v>#N/A</v>
      </c>
      <c r="M87" s="51" t="s">
        <v>636</v>
      </c>
    </row>
    <row r="88" spans="1:13" ht="18" customHeight="1" x14ac:dyDescent="0.2">
      <c r="A88" s="18">
        <v>434</v>
      </c>
      <c r="B88" s="19" t="str">
        <f>'[1]STEP 1 - Salary Schedule Table'!$F$2</f>
        <v>Jackson</v>
      </c>
      <c r="C88" s="19" t="s">
        <v>549</v>
      </c>
      <c r="D88" s="20" t="s">
        <v>68</v>
      </c>
      <c r="E88" s="21">
        <v>401</v>
      </c>
      <c r="F88" s="21">
        <v>54</v>
      </c>
      <c r="G88" s="2"/>
      <c r="H88" s="21" t="str">
        <f t="shared" si="1"/>
        <v>-</v>
      </c>
      <c r="I88" s="2"/>
      <c r="J88" s="8"/>
      <c r="K88" s="20" t="e">
        <f>INDEX([0]!MinSalary,MATCH(G88,[0]!SalaryGrade,0),1)</f>
        <v>#N/A</v>
      </c>
      <c r="L88" s="20" t="e">
        <f>INDEX([0]!MaxSalary,MATCH(G88,[0]!SalaryGrade,0),1)</f>
        <v>#N/A</v>
      </c>
      <c r="M88" s="51" t="s">
        <v>637</v>
      </c>
    </row>
    <row r="89" spans="1:13" ht="18" customHeight="1" x14ac:dyDescent="0.2">
      <c r="A89" s="18">
        <v>435</v>
      </c>
      <c r="B89" s="19" t="str">
        <f>'[1]STEP 1 - Salary Schedule Table'!$F$2</f>
        <v>Jackson</v>
      </c>
      <c r="C89" s="19" t="s">
        <v>549</v>
      </c>
      <c r="D89" s="20" t="s">
        <v>69</v>
      </c>
      <c r="E89" s="21">
        <v>401</v>
      </c>
      <c r="F89" s="21">
        <v>57</v>
      </c>
      <c r="G89" s="2"/>
      <c r="H89" s="21" t="str">
        <f t="shared" si="1"/>
        <v>-</v>
      </c>
      <c r="I89" s="2"/>
      <c r="J89" s="8"/>
      <c r="K89" s="20" t="e">
        <f>INDEX([0]!MinSalary,MATCH(G89,[0]!SalaryGrade,0),1)</f>
        <v>#N/A</v>
      </c>
      <c r="L89" s="20" t="e">
        <f>INDEX([0]!MaxSalary,MATCH(G89,[0]!SalaryGrade,0),1)</f>
        <v>#N/A</v>
      </c>
      <c r="M89" s="51" t="s">
        <v>638</v>
      </c>
    </row>
    <row r="90" spans="1:13" ht="18" customHeight="1" x14ac:dyDescent="0.2">
      <c r="A90" s="18">
        <v>436</v>
      </c>
      <c r="B90" s="19" t="str">
        <f>'[1]STEP 1 - Salary Schedule Table'!$F$2</f>
        <v>Jackson</v>
      </c>
      <c r="C90" s="19" t="s">
        <v>549</v>
      </c>
      <c r="D90" s="20" t="s">
        <v>70</v>
      </c>
      <c r="E90" s="21">
        <v>401</v>
      </c>
      <c r="F90" s="21">
        <v>59</v>
      </c>
      <c r="G90" s="2"/>
      <c r="H90" s="21" t="str">
        <f t="shared" si="1"/>
        <v>-</v>
      </c>
      <c r="I90" s="2"/>
      <c r="J90" s="8"/>
      <c r="K90" s="20" t="e">
        <f>INDEX([0]!MinSalary,MATCH(G90,[0]!SalaryGrade,0),1)</f>
        <v>#N/A</v>
      </c>
      <c r="L90" s="20" t="e">
        <f>INDEX([0]!MaxSalary,MATCH(G90,[0]!SalaryGrade,0),1)</f>
        <v>#N/A</v>
      </c>
      <c r="M90" s="51" t="s">
        <v>639</v>
      </c>
    </row>
    <row r="91" spans="1:13" ht="18" customHeight="1" x14ac:dyDescent="0.2">
      <c r="A91" s="18">
        <v>437</v>
      </c>
      <c r="B91" s="19" t="str">
        <f>'[1]STEP 1 - Salary Schedule Table'!$F$2</f>
        <v>Jackson</v>
      </c>
      <c r="C91" s="19" t="s">
        <v>549</v>
      </c>
      <c r="D91" s="20" t="s">
        <v>71</v>
      </c>
      <c r="E91" s="21">
        <v>401</v>
      </c>
      <c r="F91" s="21">
        <v>61</v>
      </c>
      <c r="G91" s="2"/>
      <c r="H91" s="21" t="str">
        <f t="shared" si="1"/>
        <v>-</v>
      </c>
      <c r="I91" s="2"/>
      <c r="J91" s="8"/>
      <c r="K91" s="20" t="e">
        <f>INDEX([0]!MinSalary,MATCH(G91,[0]!SalaryGrade,0),1)</f>
        <v>#N/A</v>
      </c>
      <c r="L91" s="20" t="e">
        <f>INDEX([0]!MaxSalary,MATCH(G91,[0]!SalaryGrade,0),1)</f>
        <v>#N/A</v>
      </c>
      <c r="M91" s="51" t="s">
        <v>640</v>
      </c>
    </row>
    <row r="92" spans="1:13" ht="18" customHeight="1" x14ac:dyDescent="0.2">
      <c r="A92" s="18">
        <v>541</v>
      </c>
      <c r="B92" s="19" t="str">
        <f>'[1]STEP 1 - Salary Schedule Table'!$F$2</f>
        <v>Jackson</v>
      </c>
      <c r="C92" s="19" t="s">
        <v>549</v>
      </c>
      <c r="D92" s="20" t="s">
        <v>72</v>
      </c>
      <c r="E92" s="21">
        <v>401</v>
      </c>
      <c r="F92" s="21">
        <v>57</v>
      </c>
      <c r="G92" s="2"/>
      <c r="H92" s="21" t="str">
        <f t="shared" si="1"/>
        <v>-</v>
      </c>
      <c r="I92" s="2"/>
      <c r="J92" s="8"/>
      <c r="K92" s="20" t="e">
        <f>INDEX([0]!MinSalary,MATCH(G92,[0]!SalaryGrade,0),1)</f>
        <v>#N/A</v>
      </c>
      <c r="L92" s="20" t="e">
        <f>INDEX([0]!MaxSalary,MATCH(G92,[0]!SalaryGrade,0),1)</f>
        <v>#N/A</v>
      </c>
      <c r="M92" s="51" t="s">
        <v>641</v>
      </c>
    </row>
    <row r="93" spans="1:13" ht="18" customHeight="1" x14ac:dyDescent="0.2">
      <c r="A93" s="18">
        <v>550</v>
      </c>
      <c r="B93" s="19" t="str">
        <f>'[1]STEP 1 - Salary Schedule Table'!$F$2</f>
        <v>Jackson</v>
      </c>
      <c r="C93" s="19" t="s">
        <v>549</v>
      </c>
      <c r="D93" s="20" t="s">
        <v>73</v>
      </c>
      <c r="E93" s="21">
        <v>401</v>
      </c>
      <c r="F93" s="21">
        <v>59</v>
      </c>
      <c r="G93" s="2"/>
      <c r="H93" s="21" t="str">
        <f t="shared" si="1"/>
        <v>-</v>
      </c>
      <c r="I93" s="2"/>
      <c r="J93" s="8"/>
      <c r="K93" s="20" t="e">
        <f>INDEX([0]!MinSalary,MATCH(G93,[0]!SalaryGrade,0),1)</f>
        <v>#N/A</v>
      </c>
      <c r="L93" s="20" t="e">
        <f>INDEX([0]!MaxSalary,MATCH(G93,[0]!SalaryGrade,0),1)</f>
        <v>#N/A</v>
      </c>
      <c r="M93" s="51" t="s">
        <v>642</v>
      </c>
    </row>
    <row r="94" spans="1:13" ht="18" customHeight="1" x14ac:dyDescent="0.2">
      <c r="A94" s="18">
        <v>551</v>
      </c>
      <c r="B94" s="19" t="str">
        <f>'[1]STEP 1 - Salary Schedule Table'!$F$2</f>
        <v>Jackson</v>
      </c>
      <c r="C94" s="19" t="s">
        <v>549</v>
      </c>
      <c r="D94" s="20" t="s">
        <v>74</v>
      </c>
      <c r="E94" s="21">
        <v>401</v>
      </c>
      <c r="F94" s="21">
        <v>61</v>
      </c>
      <c r="G94" s="2"/>
      <c r="H94" s="21" t="str">
        <f t="shared" si="1"/>
        <v>-</v>
      </c>
      <c r="I94" s="2"/>
      <c r="J94" s="8"/>
      <c r="K94" s="20" t="e">
        <f>INDEX([0]!MinSalary,MATCH(G94,[0]!SalaryGrade,0),1)</f>
        <v>#N/A</v>
      </c>
      <c r="L94" s="20" t="e">
        <f>INDEX([0]!MaxSalary,MATCH(G94,[0]!SalaryGrade,0),1)</f>
        <v>#N/A</v>
      </c>
      <c r="M94" s="51" t="s">
        <v>643</v>
      </c>
    </row>
    <row r="95" spans="1:13" ht="18" customHeight="1" x14ac:dyDescent="0.2">
      <c r="A95" s="18">
        <v>558</v>
      </c>
      <c r="B95" s="19" t="str">
        <f>'[1]STEP 1 - Salary Schedule Table'!$F$2</f>
        <v>Jackson</v>
      </c>
      <c r="C95" s="19" t="s">
        <v>549</v>
      </c>
      <c r="D95" s="20" t="s">
        <v>75</v>
      </c>
      <c r="E95" s="21">
        <v>401</v>
      </c>
      <c r="F95" s="21">
        <v>59</v>
      </c>
      <c r="G95" s="2"/>
      <c r="H95" s="21" t="str">
        <f t="shared" si="1"/>
        <v>-</v>
      </c>
      <c r="I95" s="2"/>
      <c r="J95" s="8"/>
      <c r="K95" s="20" t="e">
        <f>INDEX([0]!MinSalary,MATCH(G95,[0]!SalaryGrade,0),1)</f>
        <v>#N/A</v>
      </c>
      <c r="L95" s="20" t="e">
        <f>INDEX([0]!MaxSalary,MATCH(G95,[0]!SalaryGrade,0),1)</f>
        <v>#N/A</v>
      </c>
      <c r="M95" s="51" t="s">
        <v>644</v>
      </c>
    </row>
    <row r="96" spans="1:13" ht="18" customHeight="1" x14ac:dyDescent="0.2">
      <c r="A96" s="18">
        <v>559</v>
      </c>
      <c r="B96" s="19" t="str">
        <f>'[1]STEP 1 - Salary Schedule Table'!$F$2</f>
        <v>Jackson</v>
      </c>
      <c r="C96" s="19" t="s">
        <v>549</v>
      </c>
      <c r="D96" s="20" t="s">
        <v>76</v>
      </c>
      <c r="E96" s="21">
        <v>401</v>
      </c>
      <c r="F96" s="21">
        <v>61</v>
      </c>
      <c r="G96" s="2"/>
      <c r="H96" s="21" t="str">
        <f t="shared" si="1"/>
        <v>-</v>
      </c>
      <c r="I96" s="2"/>
      <c r="J96" s="8"/>
      <c r="K96" s="20" t="e">
        <f>INDEX([0]!MinSalary,MATCH(G96,[0]!SalaryGrade,0),1)</f>
        <v>#N/A</v>
      </c>
      <c r="L96" s="20" t="e">
        <f>INDEX([0]!MaxSalary,MATCH(G96,[0]!SalaryGrade,0),1)</f>
        <v>#N/A</v>
      </c>
      <c r="M96" s="51" t="s">
        <v>645</v>
      </c>
    </row>
    <row r="97" spans="1:13" ht="18" customHeight="1" x14ac:dyDescent="0.2">
      <c r="A97" s="18">
        <v>408</v>
      </c>
      <c r="B97" s="19" t="str">
        <f>'[1]STEP 1 - Salary Schedule Table'!$F$2</f>
        <v>Jackson</v>
      </c>
      <c r="C97" s="19" t="s">
        <v>549</v>
      </c>
      <c r="D97" s="20" t="s">
        <v>77</v>
      </c>
      <c r="E97" s="21">
        <v>401</v>
      </c>
      <c r="F97" s="21">
        <v>59</v>
      </c>
      <c r="G97" s="2"/>
      <c r="H97" s="21" t="str">
        <f t="shared" si="1"/>
        <v>-</v>
      </c>
      <c r="I97" s="2"/>
      <c r="J97" s="8"/>
      <c r="K97" s="20" t="e">
        <f>INDEX([0]!MinSalary,MATCH(G97,[0]!SalaryGrade,0),1)</f>
        <v>#N/A</v>
      </c>
      <c r="L97" s="20" t="e">
        <f>INDEX([0]!MaxSalary,MATCH(G97,[0]!SalaryGrade,0),1)</f>
        <v>#N/A</v>
      </c>
      <c r="M97" s="51" t="s">
        <v>646</v>
      </c>
    </row>
    <row r="98" spans="1:13" ht="18" customHeight="1" x14ac:dyDescent="0.2">
      <c r="A98" s="18">
        <v>415</v>
      </c>
      <c r="B98" s="19" t="str">
        <f>'[1]STEP 1 - Salary Schedule Table'!$F$2</f>
        <v>Jackson</v>
      </c>
      <c r="C98" s="19" t="s">
        <v>549</v>
      </c>
      <c r="D98" s="20" t="s">
        <v>78</v>
      </c>
      <c r="E98" s="21">
        <v>401</v>
      </c>
      <c r="F98" s="21">
        <v>61</v>
      </c>
      <c r="G98" s="2"/>
      <c r="H98" s="21" t="str">
        <f t="shared" si="1"/>
        <v>-</v>
      </c>
      <c r="I98" s="2"/>
      <c r="J98" s="8"/>
      <c r="K98" s="20" t="e">
        <f>INDEX([0]!MinSalary,MATCH(G98,[0]!SalaryGrade,0),1)</f>
        <v>#N/A</v>
      </c>
      <c r="L98" s="20" t="e">
        <f>INDEX([0]!MaxSalary,MATCH(G98,[0]!SalaryGrade,0),1)</f>
        <v>#N/A</v>
      </c>
      <c r="M98" s="51" t="s">
        <v>647</v>
      </c>
    </row>
    <row r="99" spans="1:13" ht="18" customHeight="1" x14ac:dyDescent="0.2">
      <c r="A99" s="18">
        <v>579</v>
      </c>
      <c r="B99" s="19" t="str">
        <f>'[1]STEP 1 - Salary Schedule Table'!$F$2</f>
        <v>Jackson</v>
      </c>
      <c r="C99" s="19" t="s">
        <v>549</v>
      </c>
      <c r="D99" s="20" t="s">
        <v>1019</v>
      </c>
      <c r="E99" s="21">
        <v>401</v>
      </c>
      <c r="F99" s="21">
        <v>59</v>
      </c>
      <c r="G99" s="2"/>
      <c r="H99" s="21" t="str">
        <f t="shared" si="1"/>
        <v>-</v>
      </c>
      <c r="I99" s="2"/>
      <c r="J99" s="8"/>
      <c r="K99" s="20" t="e">
        <f>INDEX([0]!MinSalary,MATCH(G99,[0]!SalaryGrade,0),1)</f>
        <v>#N/A</v>
      </c>
      <c r="L99" s="20" t="e">
        <f>INDEX([0]!MaxSalary,MATCH(G99,[0]!SalaryGrade,0),1)</f>
        <v>#N/A</v>
      </c>
      <c r="M99" s="51" t="s">
        <v>648</v>
      </c>
    </row>
    <row r="100" spans="1:13" ht="18" customHeight="1" x14ac:dyDescent="0.2">
      <c r="A100" s="18">
        <v>580</v>
      </c>
      <c r="B100" s="19" t="str">
        <f>'[1]STEP 1 - Salary Schedule Table'!$F$2</f>
        <v>Jackson</v>
      </c>
      <c r="C100" s="19" t="s">
        <v>549</v>
      </c>
      <c r="D100" s="20" t="s">
        <v>1020</v>
      </c>
      <c r="E100" s="21">
        <v>401</v>
      </c>
      <c r="F100" s="21">
        <v>61</v>
      </c>
      <c r="G100" s="2"/>
      <c r="H100" s="21" t="str">
        <f t="shared" si="1"/>
        <v>-</v>
      </c>
      <c r="I100" s="2"/>
      <c r="J100" s="8"/>
      <c r="K100" s="20" t="e">
        <f>INDEX([0]!MinSalary,MATCH(G100,[0]!SalaryGrade,0),1)</f>
        <v>#N/A</v>
      </c>
      <c r="L100" s="20" t="e">
        <f>INDEX([0]!MaxSalary,MATCH(G100,[0]!SalaryGrade,0),1)</f>
        <v>#N/A</v>
      </c>
      <c r="M100" s="51" t="s">
        <v>649</v>
      </c>
    </row>
    <row r="101" spans="1:13" ht="18" customHeight="1" x14ac:dyDescent="0.2">
      <c r="A101" s="18">
        <v>560</v>
      </c>
      <c r="B101" s="19" t="str">
        <f>'[1]STEP 1 - Salary Schedule Table'!$F$2</f>
        <v>Jackson</v>
      </c>
      <c r="C101" s="19" t="s">
        <v>549</v>
      </c>
      <c r="D101" s="20" t="s">
        <v>1021</v>
      </c>
      <c r="E101" s="21">
        <v>401</v>
      </c>
      <c r="F101" s="21">
        <v>57</v>
      </c>
      <c r="G101" s="2"/>
      <c r="H101" s="21" t="str">
        <f t="shared" si="1"/>
        <v>-</v>
      </c>
      <c r="I101" s="2"/>
      <c r="J101" s="8"/>
      <c r="K101" s="20" t="e">
        <f>INDEX([0]!MinSalary,MATCH(G101,[0]!SalaryGrade,0),1)</f>
        <v>#N/A</v>
      </c>
      <c r="L101" s="20" t="e">
        <f>INDEX([0]!MaxSalary,MATCH(G101,[0]!SalaryGrade,0),1)</f>
        <v>#N/A</v>
      </c>
      <c r="M101" s="51" t="s">
        <v>650</v>
      </c>
    </row>
    <row r="102" spans="1:13" ht="18" customHeight="1" thickBot="1" x14ac:dyDescent="0.25">
      <c r="A102" s="24">
        <v>561</v>
      </c>
      <c r="B102" s="25" t="str">
        <f>'[1]STEP 1 - Salary Schedule Table'!$F$2</f>
        <v>Jackson</v>
      </c>
      <c r="C102" s="25" t="s">
        <v>549</v>
      </c>
      <c r="D102" s="26" t="s">
        <v>1022</v>
      </c>
      <c r="E102" s="27">
        <v>401</v>
      </c>
      <c r="F102" s="27">
        <v>59</v>
      </c>
      <c r="G102" s="3"/>
      <c r="H102" s="27" t="str">
        <f t="shared" si="1"/>
        <v>-</v>
      </c>
      <c r="I102" s="3"/>
      <c r="J102" s="9"/>
      <c r="K102" s="26" t="e">
        <f>INDEX([0]!MinSalary,MATCH(G102,[0]!SalaryGrade,0),1)</f>
        <v>#N/A</v>
      </c>
      <c r="L102" s="26" t="e">
        <f>INDEX([0]!MaxSalary,MATCH(G102,[0]!SalaryGrade,0),1)</f>
        <v>#N/A</v>
      </c>
      <c r="M102" s="51" t="s">
        <v>651</v>
      </c>
    </row>
    <row r="103" spans="1:13" ht="18" customHeight="1" thickTop="1" x14ac:dyDescent="0.2">
      <c r="A103" s="32">
        <v>34747</v>
      </c>
      <c r="B103" s="33" t="str">
        <f>'[2]STEP 1 - Salary Schedule Table'!$F$2</f>
        <v>Select County</v>
      </c>
      <c r="C103" s="33" t="s">
        <v>549</v>
      </c>
      <c r="D103" s="34" t="s">
        <v>79</v>
      </c>
      <c r="E103" s="35">
        <v>402</v>
      </c>
      <c r="F103" s="35">
        <v>60</v>
      </c>
      <c r="G103" s="4"/>
      <c r="H103" s="35" t="str">
        <f t="shared" si="1"/>
        <v>-</v>
      </c>
      <c r="I103" s="4"/>
      <c r="J103" s="10"/>
      <c r="K103" s="34" t="e">
        <f>INDEX([0]!MinSalary,MATCH(G103,[0]!SalaryGrade,0),1)</f>
        <v>#N/A</v>
      </c>
      <c r="L103" s="34" t="e">
        <f>INDEX([0]!MaxSalary,MATCH(G103,[0]!SalaryGrade,0),1)</f>
        <v>#N/A</v>
      </c>
      <c r="M103" s="51" t="s">
        <v>652</v>
      </c>
    </row>
    <row r="104" spans="1:13" ht="18" customHeight="1" thickBot="1" x14ac:dyDescent="0.25">
      <c r="A104" s="24">
        <v>35119</v>
      </c>
      <c r="B104" s="25" t="str">
        <f>'[2]STEP 1 - Salary Schedule Table'!$F$2</f>
        <v>Select County</v>
      </c>
      <c r="C104" s="25" t="s">
        <v>549</v>
      </c>
      <c r="D104" s="26" t="s">
        <v>429</v>
      </c>
      <c r="E104" s="27">
        <v>402</v>
      </c>
      <c r="F104" s="27">
        <v>63</v>
      </c>
      <c r="G104" s="3"/>
      <c r="H104" s="27" t="str">
        <f t="shared" si="1"/>
        <v>-</v>
      </c>
      <c r="I104" s="3"/>
      <c r="J104" s="9"/>
      <c r="K104" s="26" t="e">
        <f>INDEX([0]!MinSalary,MATCH(G104,[0]!SalaryGrade,0),1)</f>
        <v>#N/A</v>
      </c>
      <c r="L104" s="26" t="e">
        <f>INDEX([0]!MaxSalary,MATCH(G104,[0]!SalaryGrade,0),1)</f>
        <v>#N/A</v>
      </c>
      <c r="M104" s="51" t="s">
        <v>653</v>
      </c>
    </row>
    <row r="105" spans="1:13" ht="18" customHeight="1" thickTop="1" x14ac:dyDescent="0.2">
      <c r="A105" s="32">
        <v>701</v>
      </c>
      <c r="B105" s="33" t="str">
        <f>'[2]STEP 1 - Salary Schedule Table'!$F$2</f>
        <v>Select County</v>
      </c>
      <c r="C105" s="33" t="s">
        <v>549</v>
      </c>
      <c r="D105" s="34" t="s">
        <v>80</v>
      </c>
      <c r="E105" s="35">
        <v>700</v>
      </c>
      <c r="F105" s="35">
        <v>72</v>
      </c>
      <c r="G105" s="4"/>
      <c r="H105" s="35" t="str">
        <f t="shared" si="1"/>
        <v>-</v>
      </c>
      <c r="I105" s="4"/>
      <c r="J105" s="10"/>
      <c r="K105" s="34" t="e">
        <f>INDEX([0]!MinSalary,MATCH(G105,[0]!SalaryGrade,0),1)</f>
        <v>#N/A</v>
      </c>
      <c r="L105" s="34" t="e">
        <f>INDEX([0]!MaxSalary,MATCH(G105,[0]!SalaryGrade,0),1)</f>
        <v>#N/A</v>
      </c>
      <c r="M105" s="51" t="s">
        <v>654</v>
      </c>
    </row>
    <row r="106" spans="1:13" ht="18" customHeight="1" x14ac:dyDescent="0.2">
      <c r="A106" s="18">
        <v>714</v>
      </c>
      <c r="B106" s="19" t="str">
        <f>'[2]STEP 1 - Salary Schedule Table'!$F$2</f>
        <v>Select County</v>
      </c>
      <c r="C106" s="19" t="s">
        <v>549</v>
      </c>
      <c r="D106" s="20" t="s">
        <v>81</v>
      </c>
      <c r="E106" s="21">
        <v>700</v>
      </c>
      <c r="F106" s="21">
        <v>67</v>
      </c>
      <c r="G106" s="2"/>
      <c r="H106" s="21" t="str">
        <f t="shared" si="1"/>
        <v>-</v>
      </c>
      <c r="I106" s="2"/>
      <c r="J106" s="8"/>
      <c r="K106" s="20" t="e">
        <f>INDEX([0]!MinSalary,MATCH(G106,[0]!SalaryGrade,0),1)</f>
        <v>#N/A</v>
      </c>
      <c r="L106" s="20" t="e">
        <f>INDEX([0]!MaxSalary,MATCH(G106,[0]!SalaryGrade,0),1)</f>
        <v>#N/A</v>
      </c>
      <c r="M106" s="51" t="s">
        <v>655</v>
      </c>
    </row>
    <row r="107" spans="1:13" ht="18" customHeight="1" x14ac:dyDescent="0.2">
      <c r="A107" s="18">
        <v>715</v>
      </c>
      <c r="B107" s="19" t="str">
        <f>'[2]STEP 1 - Salary Schedule Table'!$F$2</f>
        <v>Select County</v>
      </c>
      <c r="C107" s="19" t="s">
        <v>549</v>
      </c>
      <c r="D107" s="20" t="s">
        <v>82</v>
      </c>
      <c r="E107" s="21">
        <v>700</v>
      </c>
      <c r="F107" s="21">
        <v>69</v>
      </c>
      <c r="G107" s="2"/>
      <c r="H107" s="21" t="str">
        <f t="shared" si="1"/>
        <v>-</v>
      </c>
      <c r="I107" s="2"/>
      <c r="J107" s="8"/>
      <c r="K107" s="20" t="e">
        <f>INDEX([0]!MinSalary,MATCH(G107,[0]!SalaryGrade,0),1)</f>
        <v>#N/A</v>
      </c>
      <c r="L107" s="20" t="e">
        <f>INDEX([0]!MaxSalary,MATCH(G107,[0]!SalaryGrade,0),1)</f>
        <v>#N/A</v>
      </c>
      <c r="M107" s="51" t="s">
        <v>656</v>
      </c>
    </row>
    <row r="108" spans="1:13" ht="18" customHeight="1" thickBot="1" x14ac:dyDescent="0.25">
      <c r="A108" s="24">
        <v>751</v>
      </c>
      <c r="B108" s="25" t="str">
        <f>'[2]STEP 1 - Salary Schedule Table'!$F$2</f>
        <v>Select County</v>
      </c>
      <c r="C108" s="25" t="s">
        <v>549</v>
      </c>
      <c r="D108" s="26" t="s">
        <v>83</v>
      </c>
      <c r="E108" s="27">
        <v>700</v>
      </c>
      <c r="F108" s="27">
        <v>72</v>
      </c>
      <c r="G108" s="3"/>
      <c r="H108" s="27" t="str">
        <f t="shared" si="1"/>
        <v>-</v>
      </c>
      <c r="I108" s="3"/>
      <c r="J108" s="9"/>
      <c r="K108" s="26" t="e">
        <f>INDEX([0]!MinSalary,MATCH(G108,[0]!SalaryGrade,0),1)</f>
        <v>#N/A</v>
      </c>
      <c r="L108" s="26" t="e">
        <f>INDEX([0]!MaxSalary,MATCH(G108,[0]!SalaryGrade,0),1)</f>
        <v>#N/A</v>
      </c>
      <c r="M108" s="51" t="s">
        <v>657</v>
      </c>
    </row>
    <row r="109" spans="1:13" ht="18" customHeight="1" thickTop="1" x14ac:dyDescent="0.2">
      <c r="A109" s="32">
        <v>1422</v>
      </c>
      <c r="B109" s="33" t="str">
        <f>'[2]STEP 1 - Salary Schedule Table'!$F$2</f>
        <v>Select County</v>
      </c>
      <c r="C109" s="33" t="s">
        <v>549</v>
      </c>
      <c r="D109" s="34" t="s">
        <v>84</v>
      </c>
      <c r="E109" s="35">
        <v>1401</v>
      </c>
      <c r="F109" s="35">
        <v>67</v>
      </c>
      <c r="G109" s="4"/>
      <c r="H109" s="35" t="str">
        <f t="shared" si="1"/>
        <v>-</v>
      </c>
      <c r="I109" s="4"/>
      <c r="J109" s="10"/>
      <c r="K109" s="34" t="e">
        <f>INDEX([0]!MinSalary,MATCH(G109,[0]!SalaryGrade,0),1)</f>
        <v>#N/A</v>
      </c>
      <c r="L109" s="34" t="e">
        <f>INDEX([0]!MaxSalary,MATCH(G109,[0]!SalaryGrade,0),1)</f>
        <v>#N/A</v>
      </c>
      <c r="M109" s="51" t="s">
        <v>658</v>
      </c>
    </row>
    <row r="110" spans="1:13" ht="18" customHeight="1" x14ac:dyDescent="0.2">
      <c r="A110" s="18"/>
      <c r="B110" s="19"/>
      <c r="C110" s="19" t="s">
        <v>549</v>
      </c>
      <c r="D110" s="20" t="s">
        <v>540</v>
      </c>
      <c r="E110" s="21">
        <v>1401</v>
      </c>
      <c r="F110" s="21">
        <v>69</v>
      </c>
      <c r="G110" s="2"/>
      <c r="H110" s="21" t="str">
        <f t="shared" si="1"/>
        <v>-</v>
      </c>
      <c r="I110" s="2"/>
      <c r="J110" s="8"/>
      <c r="K110" s="20" t="e">
        <f>INDEX([0]!MinSalary,MATCH(G110,[0]!SalaryGrade,0),1)</f>
        <v>#N/A</v>
      </c>
      <c r="L110" s="20" t="e">
        <f>INDEX([0]!MaxSalary,MATCH(G110,[0]!SalaryGrade,0),1)</f>
        <v>#N/A</v>
      </c>
      <c r="M110" s="51" t="s">
        <v>659</v>
      </c>
    </row>
    <row r="111" spans="1:13" ht="18" customHeight="1" thickBot="1" x14ac:dyDescent="0.25">
      <c r="A111" s="18"/>
      <c r="B111" s="19"/>
      <c r="C111" s="19" t="s">
        <v>549</v>
      </c>
      <c r="D111" s="20" t="s">
        <v>541</v>
      </c>
      <c r="E111" s="21">
        <v>1401</v>
      </c>
      <c r="F111" s="21">
        <v>71</v>
      </c>
      <c r="G111" s="2"/>
      <c r="H111" s="21" t="str">
        <f t="shared" si="1"/>
        <v>-</v>
      </c>
      <c r="I111" s="2"/>
      <c r="J111" s="8"/>
      <c r="K111" s="20" t="e">
        <f>INDEX([0]!MinSalary,MATCH(G111,[0]!SalaryGrade,0),1)</f>
        <v>#N/A</v>
      </c>
      <c r="L111" s="20" t="e">
        <f>INDEX([0]!MaxSalary,MATCH(G111,[0]!SalaryGrade,0),1)</f>
        <v>#N/A</v>
      </c>
      <c r="M111" s="51" t="s">
        <v>660</v>
      </c>
    </row>
    <row r="112" spans="1:13" ht="18" customHeight="1" thickTop="1" x14ac:dyDescent="0.2">
      <c r="A112" s="32">
        <v>1411</v>
      </c>
      <c r="B112" s="33" t="str">
        <f>'[2]STEP 1 - Salary Schedule Table'!$F$2</f>
        <v>Select County</v>
      </c>
      <c r="C112" s="33" t="s">
        <v>549</v>
      </c>
      <c r="D112" s="34" t="s">
        <v>85</v>
      </c>
      <c r="E112" s="35">
        <v>1402</v>
      </c>
      <c r="F112" s="35">
        <v>79</v>
      </c>
      <c r="G112" s="4"/>
      <c r="H112" s="35" t="str">
        <f t="shared" si="1"/>
        <v>-</v>
      </c>
      <c r="I112" s="4"/>
      <c r="J112" s="10"/>
      <c r="K112" s="34" t="e">
        <f>INDEX([0]!MinSalary,MATCH(G112,[0]!SalaryGrade,0),1)</f>
        <v>#N/A</v>
      </c>
      <c r="L112" s="34" t="e">
        <f>INDEX([0]!MaxSalary,MATCH(G112,[0]!SalaryGrade,0),1)</f>
        <v>#N/A</v>
      </c>
      <c r="M112" s="51" t="s">
        <v>661</v>
      </c>
    </row>
    <row r="113" spans="1:13" ht="18" customHeight="1" thickBot="1" x14ac:dyDescent="0.25">
      <c r="A113" s="24">
        <v>1412</v>
      </c>
      <c r="B113" s="25" t="str">
        <f>'[2]STEP 1 - Salary Schedule Table'!$F$2</f>
        <v>Select County</v>
      </c>
      <c r="C113" s="25" t="s">
        <v>549</v>
      </c>
      <c r="D113" s="26" t="s">
        <v>86</v>
      </c>
      <c r="E113" s="27">
        <v>1402</v>
      </c>
      <c r="F113" s="27">
        <v>82</v>
      </c>
      <c r="G113" s="3"/>
      <c r="H113" s="27" t="str">
        <f t="shared" si="1"/>
        <v>-</v>
      </c>
      <c r="I113" s="3"/>
      <c r="J113" s="9"/>
      <c r="K113" s="26" t="e">
        <f>INDEX([0]!MinSalary,MATCH(G113,[0]!SalaryGrade,0),1)</f>
        <v>#N/A</v>
      </c>
      <c r="L113" s="26" t="e">
        <f>INDEX([0]!MaxSalary,MATCH(G113,[0]!SalaryGrade,0),1)</f>
        <v>#N/A</v>
      </c>
      <c r="M113" s="51" t="s">
        <v>662</v>
      </c>
    </row>
    <row r="114" spans="1:13" ht="18" customHeight="1" thickTop="1" x14ac:dyDescent="0.2">
      <c r="A114" s="32">
        <v>1541</v>
      </c>
      <c r="B114" s="33" t="str">
        <f>'[2]STEP 1 - Salary Schedule Table'!$F$2</f>
        <v>Select County</v>
      </c>
      <c r="C114" s="33" t="s">
        <v>549</v>
      </c>
      <c r="D114" s="34" t="s">
        <v>87</v>
      </c>
      <c r="E114" s="35">
        <v>1500</v>
      </c>
      <c r="F114" s="35">
        <v>73</v>
      </c>
      <c r="G114" s="4"/>
      <c r="H114" s="35" t="str">
        <f t="shared" si="1"/>
        <v>-</v>
      </c>
      <c r="I114" s="4"/>
      <c r="J114" s="10"/>
      <c r="K114" s="34" t="e">
        <f>INDEX([0]!MinSalary,MATCH(G114,[0]!SalaryGrade,0),1)</f>
        <v>#N/A</v>
      </c>
      <c r="L114" s="34" t="e">
        <f>INDEX([0]!MaxSalary,MATCH(G114,[0]!SalaryGrade,0),1)</f>
        <v>#N/A</v>
      </c>
      <c r="M114" s="51" t="s">
        <v>663</v>
      </c>
    </row>
    <row r="115" spans="1:13" ht="18" customHeight="1" x14ac:dyDescent="0.2">
      <c r="A115" s="18">
        <v>1542</v>
      </c>
      <c r="B115" s="19" t="str">
        <f>'[2]STEP 1 - Salary Schedule Table'!$F$2</f>
        <v>Select County</v>
      </c>
      <c r="C115" s="19" t="s">
        <v>549</v>
      </c>
      <c r="D115" s="20" t="s">
        <v>88</v>
      </c>
      <c r="E115" s="21">
        <v>1500</v>
      </c>
      <c r="F115" s="21">
        <v>75</v>
      </c>
      <c r="G115" s="2"/>
      <c r="H115" s="21" t="str">
        <f t="shared" si="1"/>
        <v>-</v>
      </c>
      <c r="I115" s="2"/>
      <c r="J115" s="8"/>
      <c r="K115" s="20" t="e">
        <f>INDEX([0]!MinSalary,MATCH(G115,[0]!SalaryGrade,0),1)</f>
        <v>#N/A</v>
      </c>
      <c r="L115" s="20" t="e">
        <f>INDEX([0]!MaxSalary,MATCH(G115,[0]!SalaryGrade,0),1)</f>
        <v>#N/A</v>
      </c>
      <c r="M115" s="51" t="s">
        <v>664</v>
      </c>
    </row>
    <row r="116" spans="1:13" ht="18" customHeight="1" x14ac:dyDescent="0.2">
      <c r="A116" s="18">
        <v>9818</v>
      </c>
      <c r="B116" s="19" t="str">
        <f>'[2]STEP 1 - Salary Schedule Table'!$F$2</f>
        <v>Select County</v>
      </c>
      <c r="C116" s="19" t="s">
        <v>549</v>
      </c>
      <c r="D116" s="20" t="s">
        <v>89</v>
      </c>
      <c r="E116" s="21">
        <v>1500</v>
      </c>
      <c r="F116" s="21">
        <v>72</v>
      </c>
      <c r="G116" s="2"/>
      <c r="H116" s="21" t="str">
        <f t="shared" si="1"/>
        <v>-</v>
      </c>
      <c r="I116" s="2"/>
      <c r="J116" s="8"/>
      <c r="K116" s="20" t="e">
        <f>INDEX([0]!MinSalary,MATCH(G116,[0]!SalaryGrade,0),1)</f>
        <v>#N/A</v>
      </c>
      <c r="L116" s="20" t="e">
        <f>INDEX([0]!MaxSalary,MATCH(G116,[0]!SalaryGrade,0),1)</f>
        <v>#N/A</v>
      </c>
      <c r="M116" s="51" t="s">
        <v>665</v>
      </c>
    </row>
    <row r="117" spans="1:13" ht="18" customHeight="1" x14ac:dyDescent="0.2">
      <c r="A117" s="18">
        <v>9819</v>
      </c>
      <c r="B117" s="19" t="str">
        <f>'[2]STEP 1 - Salary Schedule Table'!$F$2</f>
        <v>Select County</v>
      </c>
      <c r="C117" s="19" t="s">
        <v>549</v>
      </c>
      <c r="D117" s="20" t="s">
        <v>90</v>
      </c>
      <c r="E117" s="21">
        <v>1500</v>
      </c>
      <c r="F117" s="21">
        <v>74</v>
      </c>
      <c r="G117" s="2"/>
      <c r="H117" s="21" t="str">
        <f t="shared" si="1"/>
        <v>-</v>
      </c>
      <c r="I117" s="2"/>
      <c r="J117" s="8"/>
      <c r="K117" s="20" t="e">
        <f>INDEX([0]!MinSalary,MATCH(G117,[0]!SalaryGrade,0),1)</f>
        <v>#N/A</v>
      </c>
      <c r="L117" s="20" t="e">
        <f>INDEX([0]!MaxSalary,MATCH(G117,[0]!SalaryGrade,0),1)</f>
        <v>#N/A</v>
      </c>
      <c r="M117" s="51" t="s">
        <v>666</v>
      </c>
    </row>
    <row r="118" spans="1:13" ht="18" customHeight="1" thickBot="1" x14ac:dyDescent="0.25">
      <c r="A118" s="24">
        <v>59978</v>
      </c>
      <c r="B118" s="25" t="str">
        <f>'[2]STEP 1 - Salary Schedule Table'!$F$2</f>
        <v>Select County</v>
      </c>
      <c r="C118" s="25" t="s">
        <v>549</v>
      </c>
      <c r="D118" s="26" t="s">
        <v>439</v>
      </c>
      <c r="E118" s="27">
        <v>1500</v>
      </c>
      <c r="F118" s="27">
        <v>80</v>
      </c>
      <c r="G118" s="3"/>
      <c r="H118" s="27" t="str">
        <f t="shared" si="1"/>
        <v>-</v>
      </c>
      <c r="I118" s="3"/>
      <c r="J118" s="9"/>
      <c r="K118" s="26" t="e">
        <f>INDEX([0]!MinSalary,MATCH(G118,[0]!SalaryGrade,0),1)</f>
        <v>#N/A</v>
      </c>
      <c r="L118" s="26" t="e">
        <f>INDEX([0]!MaxSalary,MATCH(G118,[0]!SalaryGrade,0),1)</f>
        <v>#N/A</v>
      </c>
      <c r="M118" s="51" t="s">
        <v>667</v>
      </c>
    </row>
    <row r="119" spans="1:13" ht="18" customHeight="1" thickTop="1" x14ac:dyDescent="0.2">
      <c r="A119" s="32">
        <v>1601</v>
      </c>
      <c r="B119" s="33" t="str">
        <f>'[2]STEP 1 - Salary Schedule Table'!$F$2</f>
        <v>Select County</v>
      </c>
      <c r="C119" s="33" t="s">
        <v>549</v>
      </c>
      <c r="D119" s="34" t="s">
        <v>91</v>
      </c>
      <c r="E119" s="35">
        <v>1601</v>
      </c>
      <c r="F119" s="35">
        <v>63</v>
      </c>
      <c r="G119" s="4"/>
      <c r="H119" s="35" t="str">
        <f t="shared" si="1"/>
        <v>-</v>
      </c>
      <c r="I119" s="4"/>
      <c r="J119" s="10"/>
      <c r="K119" s="34" t="e">
        <f>INDEX([0]!MinSalary,MATCH(G119,[0]!SalaryGrade,0),1)</f>
        <v>#N/A</v>
      </c>
      <c r="L119" s="34" t="e">
        <f>INDEX([0]!MaxSalary,MATCH(G119,[0]!SalaryGrade,0),1)</f>
        <v>#N/A</v>
      </c>
      <c r="M119" s="51" t="s">
        <v>668</v>
      </c>
    </row>
    <row r="120" spans="1:13" ht="18" customHeight="1" x14ac:dyDescent="0.2">
      <c r="A120" s="18">
        <v>1602</v>
      </c>
      <c r="B120" s="19" t="str">
        <f>'[2]STEP 1 - Salary Schedule Table'!$F$2</f>
        <v>Select County</v>
      </c>
      <c r="C120" s="19" t="s">
        <v>549</v>
      </c>
      <c r="D120" s="20" t="s">
        <v>92</v>
      </c>
      <c r="E120" s="21">
        <v>1601</v>
      </c>
      <c r="F120" s="21">
        <v>65</v>
      </c>
      <c r="G120" s="2"/>
      <c r="H120" s="21" t="str">
        <f t="shared" si="1"/>
        <v>-</v>
      </c>
      <c r="I120" s="2"/>
      <c r="J120" s="8"/>
      <c r="K120" s="20" t="e">
        <f>INDEX([0]!MinSalary,MATCH(G120,[0]!SalaryGrade,0),1)</f>
        <v>#N/A</v>
      </c>
      <c r="L120" s="20" t="e">
        <f>INDEX([0]!MaxSalary,MATCH(G120,[0]!SalaryGrade,0),1)</f>
        <v>#N/A</v>
      </c>
      <c r="M120" s="51" t="s">
        <v>669</v>
      </c>
    </row>
    <row r="121" spans="1:13" ht="18" customHeight="1" x14ac:dyDescent="0.2">
      <c r="A121" s="18">
        <v>1603</v>
      </c>
      <c r="B121" s="19" t="str">
        <f>'[2]STEP 1 - Salary Schedule Table'!$F$2</f>
        <v>Select County</v>
      </c>
      <c r="C121" s="19" t="s">
        <v>549</v>
      </c>
      <c r="D121" s="20" t="s">
        <v>93</v>
      </c>
      <c r="E121" s="21">
        <v>1601</v>
      </c>
      <c r="F121" s="21">
        <v>67</v>
      </c>
      <c r="G121" s="2"/>
      <c r="H121" s="21" t="str">
        <f t="shared" si="1"/>
        <v>-</v>
      </c>
      <c r="I121" s="2"/>
      <c r="J121" s="8"/>
      <c r="K121" s="20" t="e">
        <f>INDEX([0]!MinSalary,MATCH(G121,[0]!SalaryGrade,0),1)</f>
        <v>#N/A</v>
      </c>
      <c r="L121" s="20" t="e">
        <f>INDEX([0]!MaxSalary,MATCH(G121,[0]!SalaryGrade,0),1)</f>
        <v>#N/A</v>
      </c>
      <c r="M121" s="51" t="s">
        <v>670</v>
      </c>
    </row>
    <row r="122" spans="1:13" ht="18" customHeight="1" x14ac:dyDescent="0.2">
      <c r="A122" s="18">
        <v>1605</v>
      </c>
      <c r="B122" s="19" t="str">
        <f>'[2]STEP 1 - Salary Schedule Table'!$F$2</f>
        <v>Select County</v>
      </c>
      <c r="C122" s="19" t="s">
        <v>549</v>
      </c>
      <c r="D122" s="20" t="s">
        <v>94</v>
      </c>
      <c r="E122" s="21">
        <v>1601</v>
      </c>
      <c r="F122" s="21">
        <v>67</v>
      </c>
      <c r="G122" s="2"/>
      <c r="H122" s="21" t="str">
        <f t="shared" si="1"/>
        <v>-</v>
      </c>
      <c r="I122" s="2"/>
      <c r="J122" s="8"/>
      <c r="K122" s="20" t="e">
        <f>INDEX([0]!MinSalary,MATCH(G122,[0]!SalaryGrade,0),1)</f>
        <v>#N/A</v>
      </c>
      <c r="L122" s="20" t="e">
        <f>INDEX([0]!MaxSalary,MATCH(G122,[0]!SalaryGrade,0),1)</f>
        <v>#N/A</v>
      </c>
      <c r="M122" s="51" t="s">
        <v>671</v>
      </c>
    </row>
    <row r="123" spans="1:13" ht="18" customHeight="1" x14ac:dyDescent="0.2">
      <c r="A123" s="18">
        <v>1606</v>
      </c>
      <c r="B123" s="19" t="str">
        <f>'[2]STEP 1 - Salary Schedule Table'!$F$2</f>
        <v>Select County</v>
      </c>
      <c r="C123" s="19" t="s">
        <v>549</v>
      </c>
      <c r="D123" s="20" t="s">
        <v>95</v>
      </c>
      <c r="E123" s="21">
        <v>1601</v>
      </c>
      <c r="F123" s="21">
        <v>70</v>
      </c>
      <c r="G123" s="2"/>
      <c r="H123" s="21" t="str">
        <f t="shared" si="1"/>
        <v>-</v>
      </c>
      <c r="I123" s="2"/>
      <c r="J123" s="8"/>
      <c r="K123" s="20" t="e">
        <f>INDEX([0]!MinSalary,MATCH(G123,[0]!SalaryGrade,0),1)</f>
        <v>#N/A</v>
      </c>
      <c r="L123" s="20" t="e">
        <f>INDEX([0]!MaxSalary,MATCH(G123,[0]!SalaryGrade,0),1)</f>
        <v>#N/A</v>
      </c>
      <c r="M123" s="51" t="s">
        <v>672</v>
      </c>
    </row>
    <row r="124" spans="1:13" ht="18" customHeight="1" x14ac:dyDescent="0.2">
      <c r="A124" s="18">
        <v>1631</v>
      </c>
      <c r="B124" s="19" t="str">
        <f>'[2]STEP 1 - Salary Schedule Table'!$F$2</f>
        <v>Select County</v>
      </c>
      <c r="C124" s="19" t="s">
        <v>549</v>
      </c>
      <c r="D124" s="20" t="s">
        <v>96</v>
      </c>
      <c r="E124" s="21">
        <v>1601</v>
      </c>
      <c r="F124" s="21">
        <v>72</v>
      </c>
      <c r="G124" s="2"/>
      <c r="H124" s="21" t="str">
        <f t="shared" si="1"/>
        <v>-</v>
      </c>
      <c r="I124" s="2"/>
      <c r="J124" s="8"/>
      <c r="K124" s="20" t="e">
        <f>INDEX([0]!MinSalary,MATCH(G124,[0]!SalaryGrade,0),1)</f>
        <v>#N/A</v>
      </c>
      <c r="L124" s="20" t="e">
        <f>INDEX([0]!MaxSalary,MATCH(G124,[0]!SalaryGrade,0),1)</f>
        <v>#N/A</v>
      </c>
      <c r="M124" s="51" t="s">
        <v>673</v>
      </c>
    </row>
    <row r="125" spans="1:13" ht="18" customHeight="1" thickBot="1" x14ac:dyDescent="0.25">
      <c r="A125" s="24">
        <v>1611</v>
      </c>
      <c r="B125" s="25" t="str">
        <f>'[1]STEP 1 - Salary Schedule Table'!$F$2</f>
        <v>Jackson</v>
      </c>
      <c r="C125" s="25" t="s">
        <v>549</v>
      </c>
      <c r="D125" s="26" t="s">
        <v>1023</v>
      </c>
      <c r="E125" s="27">
        <v>1601</v>
      </c>
      <c r="F125" s="27">
        <v>65</v>
      </c>
      <c r="G125" s="3"/>
      <c r="H125" s="27" t="str">
        <f t="shared" si="1"/>
        <v>-</v>
      </c>
      <c r="I125" s="3"/>
      <c r="J125" s="9"/>
      <c r="K125" s="26" t="e">
        <f>INDEX([0]!MinSalary,MATCH(G125,[0]!SalaryGrade,0),1)</f>
        <v>#N/A</v>
      </c>
      <c r="L125" s="26" t="e">
        <f>INDEX([0]!MaxSalary,MATCH(G125,[0]!SalaryGrade,0),1)</f>
        <v>#N/A</v>
      </c>
      <c r="M125" s="51" t="s">
        <v>674</v>
      </c>
    </row>
    <row r="126" spans="1:13" ht="18" customHeight="1" thickTop="1" x14ac:dyDescent="0.2">
      <c r="A126" s="32">
        <v>9825</v>
      </c>
      <c r="B126" s="33" t="str">
        <f>'[2]STEP 1 - Salary Schedule Table'!$F$2</f>
        <v>Select County</v>
      </c>
      <c r="C126" s="33" t="s">
        <v>549</v>
      </c>
      <c r="D126" s="34" t="s">
        <v>97</v>
      </c>
      <c r="E126" s="35">
        <v>1602</v>
      </c>
      <c r="F126" s="35">
        <v>70</v>
      </c>
      <c r="G126" s="4"/>
      <c r="H126" s="35" t="str">
        <f t="shared" si="1"/>
        <v>-</v>
      </c>
      <c r="I126" s="4"/>
      <c r="J126" s="10"/>
      <c r="K126" s="34" t="e">
        <f>INDEX([0]!MinSalary,MATCH(G126,[0]!SalaryGrade,0),1)</f>
        <v>#N/A</v>
      </c>
      <c r="L126" s="34" t="e">
        <f>INDEX([0]!MaxSalary,MATCH(G126,[0]!SalaryGrade,0),1)</f>
        <v>#N/A</v>
      </c>
      <c r="M126" s="51" t="s">
        <v>675</v>
      </c>
    </row>
    <row r="127" spans="1:13" ht="18" customHeight="1" x14ac:dyDescent="0.2">
      <c r="A127" s="18">
        <v>9873</v>
      </c>
      <c r="B127" s="19" t="str">
        <f>'[2]STEP 1 - Salary Schedule Table'!$F$2</f>
        <v>Select County</v>
      </c>
      <c r="C127" s="19" t="s">
        <v>549</v>
      </c>
      <c r="D127" s="20" t="s">
        <v>98</v>
      </c>
      <c r="E127" s="21">
        <v>1602</v>
      </c>
      <c r="F127" s="21">
        <v>72</v>
      </c>
      <c r="G127" s="2"/>
      <c r="H127" s="21" t="str">
        <f t="shared" si="1"/>
        <v>-</v>
      </c>
      <c r="I127" s="2"/>
      <c r="J127" s="8"/>
      <c r="K127" s="20" t="e">
        <f>INDEX([0]!MinSalary,MATCH(G127,[0]!SalaryGrade,0),1)</f>
        <v>#N/A</v>
      </c>
      <c r="L127" s="20" t="e">
        <f>INDEX([0]!MaxSalary,MATCH(G127,[0]!SalaryGrade,0),1)</f>
        <v>#N/A</v>
      </c>
      <c r="M127" s="51" t="s">
        <v>676</v>
      </c>
    </row>
    <row r="128" spans="1:13" ht="18" customHeight="1" x14ac:dyDescent="0.2">
      <c r="A128" s="18">
        <v>9874</v>
      </c>
      <c r="B128" s="19" t="str">
        <f>'[2]STEP 1 - Salary Schedule Table'!$F$2</f>
        <v>Select County</v>
      </c>
      <c r="C128" s="19" t="s">
        <v>549</v>
      </c>
      <c r="D128" s="20" t="s">
        <v>99</v>
      </c>
      <c r="E128" s="21">
        <v>1602</v>
      </c>
      <c r="F128" s="21">
        <v>74</v>
      </c>
      <c r="G128" s="2"/>
      <c r="H128" s="21" t="str">
        <f t="shared" si="1"/>
        <v>-</v>
      </c>
      <c r="I128" s="2"/>
      <c r="J128" s="8"/>
      <c r="K128" s="20" t="e">
        <f>INDEX([0]!MinSalary,MATCH(G128,[0]!SalaryGrade,0),1)</f>
        <v>#N/A</v>
      </c>
      <c r="L128" s="20" t="e">
        <f>INDEX([0]!MaxSalary,MATCH(G128,[0]!SalaryGrade,0),1)</f>
        <v>#N/A</v>
      </c>
      <c r="M128" s="51" t="s">
        <v>677</v>
      </c>
    </row>
    <row r="129" spans="1:13" ht="18" customHeight="1" x14ac:dyDescent="0.2">
      <c r="A129" s="18">
        <v>9982</v>
      </c>
      <c r="B129" s="19" t="str">
        <f>'[2]STEP 1 - Salary Schedule Table'!$F$2</f>
        <v>Select County</v>
      </c>
      <c r="C129" s="19" t="s">
        <v>549</v>
      </c>
      <c r="D129" s="20" t="s">
        <v>430</v>
      </c>
      <c r="E129" s="21">
        <v>1602</v>
      </c>
      <c r="F129" s="21">
        <v>72</v>
      </c>
      <c r="G129" s="2"/>
      <c r="H129" s="21" t="str">
        <f t="shared" si="1"/>
        <v>-</v>
      </c>
      <c r="I129" s="2"/>
      <c r="J129" s="8"/>
      <c r="K129" s="20" t="e">
        <f>INDEX([0]!MinSalary,MATCH(G129,[0]!SalaryGrade,0),1)</f>
        <v>#N/A</v>
      </c>
      <c r="L129" s="20" t="e">
        <f>INDEX([0]!MaxSalary,MATCH(G129,[0]!SalaryGrade,0),1)</f>
        <v>#N/A</v>
      </c>
      <c r="M129" s="51" t="s">
        <v>678</v>
      </c>
    </row>
    <row r="130" spans="1:13" ht="18" customHeight="1" x14ac:dyDescent="0.2">
      <c r="A130" s="18">
        <v>9983</v>
      </c>
      <c r="B130" s="19" t="str">
        <f>'[2]STEP 1 - Salary Schedule Table'!$F$2</f>
        <v>Select County</v>
      </c>
      <c r="C130" s="19" t="s">
        <v>549</v>
      </c>
      <c r="D130" s="20" t="s">
        <v>431</v>
      </c>
      <c r="E130" s="21">
        <v>1602</v>
      </c>
      <c r="F130" s="21">
        <v>74</v>
      </c>
      <c r="G130" s="2"/>
      <c r="H130" s="21" t="str">
        <f t="shared" si="1"/>
        <v>-</v>
      </c>
      <c r="I130" s="2"/>
      <c r="J130" s="8"/>
      <c r="K130" s="20" t="e">
        <f>INDEX([0]!MinSalary,MATCH(G130,[0]!SalaryGrade,0),1)</f>
        <v>#N/A</v>
      </c>
      <c r="L130" s="20" t="e">
        <f>INDEX([0]!MaxSalary,MATCH(G130,[0]!SalaryGrade,0),1)</f>
        <v>#N/A</v>
      </c>
      <c r="M130" s="51" t="s">
        <v>679</v>
      </c>
    </row>
    <row r="131" spans="1:13" ht="18" customHeight="1" x14ac:dyDescent="0.2">
      <c r="A131" s="18">
        <v>9891</v>
      </c>
      <c r="B131" s="19" t="str">
        <f>'[2]STEP 1 - Salary Schedule Table'!$F$2</f>
        <v>Select County</v>
      </c>
      <c r="C131" s="19" t="s">
        <v>549</v>
      </c>
      <c r="D131" s="20" t="s">
        <v>432</v>
      </c>
      <c r="E131" s="21">
        <v>1602</v>
      </c>
      <c r="F131" s="21">
        <v>70</v>
      </c>
      <c r="G131" s="2"/>
      <c r="H131" s="21" t="str">
        <f t="shared" si="1"/>
        <v>-</v>
      </c>
      <c r="I131" s="2"/>
      <c r="J131" s="8"/>
      <c r="K131" s="20" t="e">
        <f>INDEX([0]!MinSalary,MATCH(G131,[0]!SalaryGrade,0),1)</f>
        <v>#N/A</v>
      </c>
      <c r="L131" s="20" t="e">
        <f>INDEX([0]!MaxSalary,MATCH(G131,[0]!SalaryGrade,0),1)</f>
        <v>#N/A</v>
      </c>
      <c r="M131" s="51" t="s">
        <v>680</v>
      </c>
    </row>
    <row r="132" spans="1:13" ht="18" customHeight="1" thickBot="1" x14ac:dyDescent="0.25">
      <c r="A132" s="24">
        <v>9987</v>
      </c>
      <c r="B132" s="25" t="str">
        <f>'[2]STEP 1 - Salary Schedule Table'!$F$2</f>
        <v>Select County</v>
      </c>
      <c r="C132" s="25" t="s">
        <v>549</v>
      </c>
      <c r="D132" s="26" t="s">
        <v>100</v>
      </c>
      <c r="E132" s="27">
        <v>1602</v>
      </c>
      <c r="F132" s="27">
        <v>72</v>
      </c>
      <c r="G132" s="3"/>
      <c r="H132" s="27" t="str">
        <f t="shared" si="1"/>
        <v>-</v>
      </c>
      <c r="I132" s="3"/>
      <c r="J132" s="9"/>
      <c r="K132" s="26" t="e">
        <f>INDEX([0]!MinSalary,MATCH(G132,[0]!SalaryGrade,0),1)</f>
        <v>#N/A</v>
      </c>
      <c r="L132" s="26" t="e">
        <f>INDEX([0]!MaxSalary,MATCH(G132,[0]!SalaryGrade,0),1)</f>
        <v>#N/A</v>
      </c>
      <c r="M132" s="51" t="s">
        <v>681</v>
      </c>
    </row>
    <row r="133" spans="1:13" ht="18" customHeight="1" thickTop="1" thickBot="1" x14ac:dyDescent="0.25">
      <c r="A133" s="28">
        <v>34966</v>
      </c>
      <c r="B133" s="29" t="str">
        <f>'[2]STEP 1 - Salary Schedule Table'!$F$2</f>
        <v>Select County</v>
      </c>
      <c r="C133" s="29" t="s">
        <v>549</v>
      </c>
      <c r="D133" s="30" t="s">
        <v>101</v>
      </c>
      <c r="E133" s="31">
        <v>1604</v>
      </c>
      <c r="F133" s="31" t="s">
        <v>102</v>
      </c>
      <c r="G133" s="5"/>
      <c r="H133" s="31" t="str">
        <f t="shared" si="1"/>
        <v>-</v>
      </c>
      <c r="I133" s="5"/>
      <c r="J133" s="11"/>
      <c r="K133" s="30" t="e">
        <f>INDEX([0]!MinSalary,MATCH(G133,[0]!SalaryGrade,0),1)</f>
        <v>#N/A</v>
      </c>
      <c r="L133" s="30" t="e">
        <f>INDEX([0]!MaxSalary,MATCH(G133,[0]!SalaryGrade,0),1)</f>
        <v>#N/A</v>
      </c>
      <c r="M133" s="51" t="s">
        <v>682</v>
      </c>
    </row>
    <row r="134" spans="1:13" ht="18" customHeight="1" thickTop="1" x14ac:dyDescent="0.2">
      <c r="A134" s="32">
        <v>59976</v>
      </c>
      <c r="B134" s="33" t="str">
        <f>'[2]STEP 1 - Salary Schedule Table'!$F$2</f>
        <v>Select County</v>
      </c>
      <c r="C134" s="33" t="s">
        <v>549</v>
      </c>
      <c r="D134" s="34" t="s">
        <v>436</v>
      </c>
      <c r="E134" s="35">
        <v>1605</v>
      </c>
      <c r="F134" s="35" t="s">
        <v>102</v>
      </c>
      <c r="G134" s="4"/>
      <c r="H134" s="35" t="str">
        <f t="shared" si="1"/>
        <v>-</v>
      </c>
      <c r="I134" s="4"/>
      <c r="J134" s="10"/>
      <c r="K134" s="34" t="e">
        <f>INDEX([0]!MinSalary,MATCH(G134,[0]!SalaryGrade,0),1)</f>
        <v>#N/A</v>
      </c>
      <c r="L134" s="34" t="e">
        <f>INDEX([0]!MaxSalary,MATCH(G134,[0]!SalaryGrade,0),1)</f>
        <v>#N/A</v>
      </c>
      <c r="M134" s="51" t="s">
        <v>683</v>
      </c>
    </row>
    <row r="135" spans="1:13" ht="18" customHeight="1" thickBot="1" x14ac:dyDescent="0.25">
      <c r="A135" s="24">
        <v>59977</v>
      </c>
      <c r="B135" s="25" t="str">
        <f>'[2]STEP 1 - Salary Schedule Table'!$F$2</f>
        <v>Select County</v>
      </c>
      <c r="C135" s="25" t="s">
        <v>549</v>
      </c>
      <c r="D135" s="26" t="s">
        <v>437</v>
      </c>
      <c r="E135" s="27">
        <v>1605</v>
      </c>
      <c r="F135" s="27" t="s">
        <v>102</v>
      </c>
      <c r="G135" s="3"/>
      <c r="H135" s="27" t="str">
        <f t="shared" si="1"/>
        <v>-</v>
      </c>
      <c r="I135" s="3"/>
      <c r="J135" s="9"/>
      <c r="K135" s="26" t="e">
        <f>INDEX([0]!MinSalary,MATCH(G135,[0]!SalaryGrade,0),1)</f>
        <v>#N/A</v>
      </c>
      <c r="L135" s="26" t="e">
        <f>INDEX([0]!MaxSalary,MATCH(G135,[0]!SalaryGrade,0),1)</f>
        <v>#N/A</v>
      </c>
      <c r="M135" s="51" t="s">
        <v>684</v>
      </c>
    </row>
    <row r="136" spans="1:13" ht="18" customHeight="1" thickTop="1" thickBot="1" x14ac:dyDescent="0.25">
      <c r="A136" s="28">
        <v>9929</v>
      </c>
      <c r="B136" s="29" t="str">
        <f>'[2]STEP 1 - Salary Schedule Table'!$F$2</f>
        <v>Select County</v>
      </c>
      <c r="C136" s="29" t="s">
        <v>549</v>
      </c>
      <c r="D136" s="30" t="s">
        <v>103</v>
      </c>
      <c r="E136" s="31">
        <v>1606</v>
      </c>
      <c r="F136" s="31" t="s">
        <v>102</v>
      </c>
      <c r="G136" s="5"/>
      <c r="H136" s="31" t="str">
        <f t="shared" si="1"/>
        <v>-</v>
      </c>
      <c r="I136" s="5"/>
      <c r="J136" s="11"/>
      <c r="K136" s="30" t="e">
        <f>INDEX([0]!MinSalary,MATCH(G136,[0]!SalaryGrade,0),1)</f>
        <v>#N/A</v>
      </c>
      <c r="L136" s="30" t="e">
        <f>INDEX([0]!MaxSalary,MATCH(G136,[0]!SalaryGrade,0),1)</f>
        <v>#N/A</v>
      </c>
      <c r="M136" s="51" t="s">
        <v>685</v>
      </c>
    </row>
    <row r="137" spans="1:13" ht="18" customHeight="1" thickTop="1" thickBot="1" x14ac:dyDescent="0.25">
      <c r="A137" s="28">
        <v>9928</v>
      </c>
      <c r="B137" s="29" t="str">
        <f>'[2]STEP 1 - Salary Schedule Table'!$F$2</f>
        <v>Select County</v>
      </c>
      <c r="C137" s="29" t="s">
        <v>549</v>
      </c>
      <c r="D137" s="30" t="s">
        <v>104</v>
      </c>
      <c r="E137" s="31">
        <v>1607</v>
      </c>
      <c r="F137" s="31" t="s">
        <v>102</v>
      </c>
      <c r="G137" s="5"/>
      <c r="H137" s="31" t="str">
        <f t="shared" si="1"/>
        <v>-</v>
      </c>
      <c r="I137" s="5"/>
      <c r="J137" s="11"/>
      <c r="K137" s="30" t="e">
        <f>INDEX([0]!MinSalary,MATCH(G137,[0]!SalaryGrade,0),1)</f>
        <v>#N/A</v>
      </c>
      <c r="L137" s="30" t="e">
        <f>INDEX([0]!MaxSalary,MATCH(G137,[0]!SalaryGrade,0),1)</f>
        <v>#N/A</v>
      </c>
      <c r="M137" s="51" t="s">
        <v>686</v>
      </c>
    </row>
    <row r="138" spans="1:13" ht="18" customHeight="1" thickTop="1" x14ac:dyDescent="0.2">
      <c r="A138" s="32">
        <v>9821</v>
      </c>
      <c r="B138" s="33" t="str">
        <f>'[1]STEP 1 - Salary Schedule Table'!$F$2</f>
        <v>Jackson</v>
      </c>
      <c r="C138" s="33" t="s">
        <v>549</v>
      </c>
      <c r="D138" s="34" t="s">
        <v>1024</v>
      </c>
      <c r="E138" s="35">
        <v>1608</v>
      </c>
      <c r="F138" s="35">
        <v>60</v>
      </c>
      <c r="G138" s="4"/>
      <c r="H138" s="35" t="str">
        <f t="shared" si="1"/>
        <v>-</v>
      </c>
      <c r="I138" s="4"/>
      <c r="J138" s="10"/>
      <c r="K138" s="34" t="e">
        <f>INDEX([0]!MinSalary,MATCH(G138,[0]!SalaryGrade,0),1)</f>
        <v>#N/A</v>
      </c>
      <c r="L138" s="34" t="e">
        <f>INDEX([0]!MaxSalary,MATCH(G138,[0]!SalaryGrade,0),1)</f>
        <v>#N/A</v>
      </c>
      <c r="M138" s="51" t="s">
        <v>687</v>
      </c>
    </row>
    <row r="139" spans="1:13" ht="18" customHeight="1" x14ac:dyDescent="0.2">
      <c r="A139" s="18">
        <v>9823</v>
      </c>
      <c r="B139" s="19" t="str">
        <f>'[1]STEP 1 - Salary Schedule Table'!$F$2</f>
        <v>Jackson</v>
      </c>
      <c r="C139" s="19" t="s">
        <v>549</v>
      </c>
      <c r="D139" s="20" t="s">
        <v>1025</v>
      </c>
      <c r="E139" s="21">
        <v>1608</v>
      </c>
      <c r="F139" s="21">
        <v>63</v>
      </c>
      <c r="G139" s="2"/>
      <c r="H139" s="21" t="str">
        <f t="shared" si="1"/>
        <v>-</v>
      </c>
      <c r="I139" s="2"/>
      <c r="J139" s="8"/>
      <c r="K139" s="20" t="e">
        <f>INDEX([0]!MinSalary,MATCH(G139,[0]!SalaryGrade,0),1)</f>
        <v>#N/A</v>
      </c>
      <c r="L139" s="20" t="e">
        <f>INDEX([0]!MaxSalary,MATCH(G139,[0]!SalaryGrade,0),1)</f>
        <v>#N/A</v>
      </c>
      <c r="M139" s="51" t="s">
        <v>688</v>
      </c>
    </row>
    <row r="140" spans="1:13" ht="18" customHeight="1" thickBot="1" x14ac:dyDescent="0.25">
      <c r="A140" s="24">
        <v>9971</v>
      </c>
      <c r="B140" s="25" t="str">
        <f>'[1]STEP 1 - Salary Schedule Table'!$F$2</f>
        <v>Jackson</v>
      </c>
      <c r="C140" s="25" t="s">
        <v>549</v>
      </c>
      <c r="D140" s="26" t="s">
        <v>105</v>
      </c>
      <c r="E140" s="27">
        <v>1608</v>
      </c>
      <c r="F140" s="27">
        <v>64</v>
      </c>
      <c r="G140" s="3"/>
      <c r="H140" s="27" t="str">
        <f t="shared" si="1"/>
        <v>-</v>
      </c>
      <c r="I140" s="3"/>
      <c r="J140" s="9"/>
      <c r="K140" s="26" t="e">
        <f>INDEX([0]!MinSalary,MATCH(G140,[0]!SalaryGrade,0),1)</f>
        <v>#N/A</v>
      </c>
      <c r="L140" s="26" t="e">
        <f>INDEX([0]!MaxSalary,MATCH(G140,[0]!SalaryGrade,0),1)</f>
        <v>#N/A</v>
      </c>
      <c r="M140" s="51" t="s">
        <v>689</v>
      </c>
    </row>
    <row r="141" spans="1:13" ht="18" customHeight="1" thickTop="1" thickBot="1" x14ac:dyDescent="0.25">
      <c r="A141" s="28">
        <v>1882</v>
      </c>
      <c r="B141" s="29" t="str">
        <f>'[1]STEP 1 - Salary Schedule Table'!$F$2</f>
        <v>Jackson</v>
      </c>
      <c r="C141" s="29" t="s">
        <v>549</v>
      </c>
      <c r="D141" s="30" t="s">
        <v>1026</v>
      </c>
      <c r="E141" s="31">
        <v>1801</v>
      </c>
      <c r="F141" s="31">
        <v>66</v>
      </c>
      <c r="G141" s="5"/>
      <c r="H141" s="31" t="str">
        <f t="shared" si="1"/>
        <v>-</v>
      </c>
      <c r="I141" s="5"/>
      <c r="J141" s="11"/>
      <c r="K141" s="30" t="e">
        <f>INDEX([0]!MinSalary,MATCH(G141,[0]!SalaryGrade,0),1)</f>
        <v>#N/A</v>
      </c>
      <c r="L141" s="30" t="e">
        <f>INDEX([0]!MaxSalary,MATCH(G141,[0]!SalaryGrade,0),1)</f>
        <v>#N/A</v>
      </c>
      <c r="M141" s="51" t="s">
        <v>690</v>
      </c>
    </row>
    <row r="142" spans="1:13" ht="18" customHeight="1" thickTop="1" x14ac:dyDescent="0.2">
      <c r="A142" s="32">
        <v>9876</v>
      </c>
      <c r="B142" s="33" t="str">
        <f>'[2]STEP 1 - Salary Schedule Table'!$F$2</f>
        <v>Select County</v>
      </c>
      <c r="C142" s="33" t="s">
        <v>549</v>
      </c>
      <c r="D142" s="34" t="s">
        <v>106</v>
      </c>
      <c r="E142" s="35">
        <v>1802</v>
      </c>
      <c r="F142" s="35">
        <v>71</v>
      </c>
      <c r="G142" s="4"/>
      <c r="H142" s="35" t="str">
        <f t="shared" si="1"/>
        <v>-</v>
      </c>
      <c r="I142" s="4"/>
      <c r="J142" s="10"/>
      <c r="K142" s="34" t="e">
        <f>INDEX([0]!MinSalary,MATCH(G142,[0]!SalaryGrade,0),1)</f>
        <v>#N/A</v>
      </c>
      <c r="L142" s="34" t="e">
        <f>INDEX([0]!MaxSalary,MATCH(G142,[0]!SalaryGrade,0),1)</f>
        <v>#N/A</v>
      </c>
      <c r="M142" s="51" t="s">
        <v>691</v>
      </c>
    </row>
    <row r="143" spans="1:13" ht="18" customHeight="1" x14ac:dyDescent="0.2">
      <c r="A143" s="18">
        <v>1891</v>
      </c>
      <c r="B143" s="19" t="str">
        <f>'[2]STEP 1 - Salary Schedule Table'!$F$2</f>
        <v>Select County</v>
      </c>
      <c r="C143" s="19" t="s">
        <v>549</v>
      </c>
      <c r="D143" s="20" t="s">
        <v>107</v>
      </c>
      <c r="E143" s="21">
        <v>1802</v>
      </c>
      <c r="F143" s="21">
        <v>67</v>
      </c>
      <c r="G143" s="2"/>
      <c r="H143" s="21" t="str">
        <f t="shared" si="1"/>
        <v>-</v>
      </c>
      <c r="I143" s="2"/>
      <c r="J143" s="8"/>
      <c r="K143" s="20" t="e">
        <f>INDEX([0]!MinSalary,MATCH(G143,[0]!SalaryGrade,0),1)</f>
        <v>#N/A</v>
      </c>
      <c r="L143" s="20" t="e">
        <f>INDEX([0]!MaxSalary,MATCH(G143,[0]!SalaryGrade,0),1)</f>
        <v>#N/A</v>
      </c>
      <c r="M143" s="51" t="s">
        <v>692</v>
      </c>
    </row>
    <row r="144" spans="1:13" ht="18" customHeight="1" x14ac:dyDescent="0.2">
      <c r="A144" s="18">
        <v>1892</v>
      </c>
      <c r="B144" s="19" t="str">
        <f>'[2]STEP 1 - Salary Schedule Table'!$F$2</f>
        <v>Select County</v>
      </c>
      <c r="C144" s="19" t="s">
        <v>549</v>
      </c>
      <c r="D144" s="20" t="s">
        <v>108</v>
      </c>
      <c r="E144" s="21">
        <v>1802</v>
      </c>
      <c r="F144" s="21">
        <v>69</v>
      </c>
      <c r="G144" s="2"/>
      <c r="H144" s="21" t="str">
        <f t="shared" si="1"/>
        <v>-</v>
      </c>
      <c r="I144" s="2"/>
      <c r="J144" s="8"/>
      <c r="K144" s="20" t="e">
        <f>INDEX([0]!MinSalary,MATCH(G144,[0]!SalaryGrade,0),1)</f>
        <v>#N/A</v>
      </c>
      <c r="L144" s="20" t="e">
        <f>INDEX([0]!MaxSalary,MATCH(G144,[0]!SalaryGrade,0),1)</f>
        <v>#N/A</v>
      </c>
      <c r="M144" s="51" t="s">
        <v>693</v>
      </c>
    </row>
    <row r="145" spans="1:13" ht="18" customHeight="1" x14ac:dyDescent="0.2">
      <c r="A145" s="18">
        <v>1893</v>
      </c>
      <c r="B145" s="19" t="str">
        <f>'[2]STEP 1 - Salary Schedule Table'!$F$2</f>
        <v>Select County</v>
      </c>
      <c r="C145" s="19" t="s">
        <v>549</v>
      </c>
      <c r="D145" s="20" t="s">
        <v>109</v>
      </c>
      <c r="E145" s="21">
        <v>1802</v>
      </c>
      <c r="F145" s="21">
        <v>71</v>
      </c>
      <c r="G145" s="2"/>
      <c r="H145" s="21" t="str">
        <f t="shared" si="1"/>
        <v>-</v>
      </c>
      <c r="I145" s="2"/>
      <c r="J145" s="8"/>
      <c r="K145" s="20" t="e">
        <f>INDEX([0]!MinSalary,MATCH(G145,[0]!SalaryGrade,0),1)</f>
        <v>#N/A</v>
      </c>
      <c r="L145" s="20" t="e">
        <f>INDEX([0]!MaxSalary,MATCH(G145,[0]!SalaryGrade,0),1)</f>
        <v>#N/A</v>
      </c>
      <c r="M145" s="51" t="s">
        <v>694</v>
      </c>
    </row>
    <row r="146" spans="1:13" ht="18" customHeight="1" x14ac:dyDescent="0.2">
      <c r="A146" s="18">
        <v>1887</v>
      </c>
      <c r="B146" s="19" t="str">
        <f>'[2]STEP 1 - Salary Schedule Table'!$F$2</f>
        <v>Select County</v>
      </c>
      <c r="C146" s="19" t="s">
        <v>549</v>
      </c>
      <c r="D146" s="20" t="s">
        <v>110</v>
      </c>
      <c r="E146" s="21">
        <v>1802</v>
      </c>
      <c r="F146" s="21">
        <v>61</v>
      </c>
      <c r="G146" s="2"/>
      <c r="H146" s="21" t="str">
        <f t="shared" si="1"/>
        <v>-</v>
      </c>
      <c r="I146" s="2"/>
      <c r="J146" s="8"/>
      <c r="K146" s="20" t="e">
        <f>INDEX([0]!MinSalary,MATCH(G146,[0]!SalaryGrade,0),1)</f>
        <v>#N/A</v>
      </c>
      <c r="L146" s="20" t="e">
        <f>INDEX([0]!MaxSalary,MATCH(G146,[0]!SalaryGrade,0),1)</f>
        <v>#N/A</v>
      </c>
      <c r="M146" s="51" t="s">
        <v>695</v>
      </c>
    </row>
    <row r="147" spans="1:13" ht="18" customHeight="1" thickBot="1" x14ac:dyDescent="0.25">
      <c r="A147" s="24">
        <v>1888</v>
      </c>
      <c r="B147" s="25" t="str">
        <f>'[2]STEP 1 - Salary Schedule Table'!$F$2</f>
        <v>Select County</v>
      </c>
      <c r="C147" s="25" t="s">
        <v>549</v>
      </c>
      <c r="D147" s="26" t="s">
        <v>111</v>
      </c>
      <c r="E147" s="27">
        <v>1802</v>
      </c>
      <c r="F147" s="27">
        <v>64</v>
      </c>
      <c r="G147" s="3"/>
      <c r="H147" s="27" t="str">
        <f t="shared" si="1"/>
        <v>-</v>
      </c>
      <c r="I147" s="3"/>
      <c r="J147" s="9"/>
      <c r="K147" s="26" t="e">
        <f>INDEX([0]!MinSalary,MATCH(G147,[0]!SalaryGrade,0),1)</f>
        <v>#N/A</v>
      </c>
      <c r="L147" s="26" t="e">
        <f>INDEX([0]!MaxSalary,MATCH(G147,[0]!SalaryGrade,0),1)</f>
        <v>#N/A</v>
      </c>
      <c r="M147" s="51" t="s">
        <v>696</v>
      </c>
    </row>
    <row r="148" spans="1:13" ht="18" customHeight="1" thickTop="1" x14ac:dyDescent="0.2">
      <c r="A148" s="32">
        <v>1822</v>
      </c>
      <c r="B148" s="33" t="str">
        <f>'[2]STEP 1 - Salary Schedule Table'!$F$2</f>
        <v>Select County</v>
      </c>
      <c r="C148" s="33" t="s">
        <v>549</v>
      </c>
      <c r="D148" s="34" t="s">
        <v>112</v>
      </c>
      <c r="E148" s="35">
        <v>1803</v>
      </c>
      <c r="F148" s="35">
        <v>72</v>
      </c>
      <c r="G148" s="4"/>
      <c r="H148" s="35" t="str">
        <f t="shared" si="1"/>
        <v>-</v>
      </c>
      <c r="I148" s="4"/>
      <c r="J148" s="10"/>
      <c r="K148" s="34" t="e">
        <f>INDEX([0]!MinSalary,MATCH(G148,[0]!SalaryGrade,0),1)</f>
        <v>#N/A</v>
      </c>
      <c r="L148" s="34" t="e">
        <f>INDEX([0]!MaxSalary,MATCH(G148,[0]!SalaryGrade,0),1)</f>
        <v>#N/A</v>
      </c>
      <c r="M148" s="51" t="s">
        <v>697</v>
      </c>
    </row>
    <row r="149" spans="1:13" ht="18" customHeight="1" x14ac:dyDescent="0.2">
      <c r="A149" s="18">
        <v>1831</v>
      </c>
      <c r="B149" s="19" t="str">
        <f>'[2]STEP 1 - Salary Schedule Table'!$F$2</f>
        <v>Select County</v>
      </c>
      <c r="C149" s="19" t="s">
        <v>549</v>
      </c>
      <c r="D149" s="20" t="s">
        <v>113</v>
      </c>
      <c r="E149" s="21">
        <v>1803</v>
      </c>
      <c r="F149" s="21">
        <v>70</v>
      </c>
      <c r="G149" s="2"/>
      <c r="H149" s="21" t="str">
        <f t="shared" si="1"/>
        <v>-</v>
      </c>
      <c r="I149" s="2"/>
      <c r="J149" s="8"/>
      <c r="K149" s="20" t="e">
        <f>INDEX([0]!MinSalary,MATCH(G149,[0]!SalaryGrade,0),1)</f>
        <v>#N/A</v>
      </c>
      <c r="L149" s="20" t="e">
        <f>INDEX([0]!MaxSalary,MATCH(G149,[0]!SalaryGrade,0),1)</f>
        <v>#N/A</v>
      </c>
      <c r="M149" s="51" t="s">
        <v>698</v>
      </c>
    </row>
    <row r="150" spans="1:13" ht="18" customHeight="1" x14ac:dyDescent="0.2">
      <c r="A150" s="18">
        <v>1832</v>
      </c>
      <c r="B150" s="19" t="str">
        <f>'[2]STEP 1 - Salary Schedule Table'!$F$2</f>
        <v>Select County</v>
      </c>
      <c r="C150" s="19" t="s">
        <v>549</v>
      </c>
      <c r="D150" s="20" t="s">
        <v>433</v>
      </c>
      <c r="E150" s="21">
        <v>1803</v>
      </c>
      <c r="F150" s="21">
        <v>74</v>
      </c>
      <c r="G150" s="2"/>
      <c r="H150" s="21" t="str">
        <f t="shared" si="1"/>
        <v>-</v>
      </c>
      <c r="I150" s="2"/>
      <c r="J150" s="8"/>
      <c r="K150" s="20" t="e">
        <f>INDEX([0]!MinSalary,MATCH(G150,[0]!SalaryGrade,0),1)</f>
        <v>#N/A</v>
      </c>
      <c r="L150" s="20" t="e">
        <f>INDEX([0]!MaxSalary,MATCH(G150,[0]!SalaryGrade,0),1)</f>
        <v>#N/A</v>
      </c>
      <c r="M150" s="51" t="s">
        <v>699</v>
      </c>
    </row>
    <row r="151" spans="1:13" ht="18" customHeight="1" x14ac:dyDescent="0.2">
      <c r="A151" s="18">
        <v>1833</v>
      </c>
      <c r="B151" s="19" t="str">
        <f>'[2]STEP 1 - Salary Schedule Table'!$F$2</f>
        <v>Select County</v>
      </c>
      <c r="C151" s="19" t="s">
        <v>549</v>
      </c>
      <c r="D151" s="20" t="s">
        <v>434</v>
      </c>
      <c r="E151" s="21">
        <v>1803</v>
      </c>
      <c r="F151" s="21">
        <v>76</v>
      </c>
      <c r="G151" s="2"/>
      <c r="H151" s="21" t="str">
        <f t="shared" si="1"/>
        <v>-</v>
      </c>
      <c r="I151" s="2"/>
      <c r="J151" s="8"/>
      <c r="K151" s="20" t="e">
        <f>INDEX([0]!MinSalary,MATCH(G151,[0]!SalaryGrade,0),1)</f>
        <v>#N/A</v>
      </c>
      <c r="L151" s="20" t="e">
        <f>INDEX([0]!MaxSalary,MATCH(G151,[0]!SalaryGrade,0),1)</f>
        <v>#N/A</v>
      </c>
      <c r="M151" s="51" t="s">
        <v>700</v>
      </c>
    </row>
    <row r="152" spans="1:13" ht="18" customHeight="1" x14ac:dyDescent="0.2">
      <c r="A152" s="18">
        <v>1811</v>
      </c>
      <c r="B152" s="19" t="str">
        <f>'[2]STEP 1 - Salary Schedule Table'!$F$2</f>
        <v>Select County</v>
      </c>
      <c r="C152" s="19" t="s">
        <v>549</v>
      </c>
      <c r="D152" s="20" t="s">
        <v>114</v>
      </c>
      <c r="E152" s="21">
        <v>1803</v>
      </c>
      <c r="F152" s="21">
        <v>63</v>
      </c>
      <c r="G152" s="2"/>
      <c r="H152" s="21" t="str">
        <f t="shared" si="1"/>
        <v>-</v>
      </c>
      <c r="I152" s="2"/>
      <c r="J152" s="8"/>
      <c r="K152" s="20" t="e">
        <f>INDEX([0]!MinSalary,MATCH(G152,[0]!SalaryGrade,0),1)</f>
        <v>#N/A</v>
      </c>
      <c r="L152" s="20" t="e">
        <f>INDEX([0]!MaxSalary,MATCH(G152,[0]!SalaryGrade,0),1)</f>
        <v>#N/A</v>
      </c>
      <c r="M152" s="51" t="s">
        <v>701</v>
      </c>
    </row>
    <row r="153" spans="1:13" ht="18" customHeight="1" x14ac:dyDescent="0.2">
      <c r="A153" s="18">
        <v>1812</v>
      </c>
      <c r="B153" s="19" t="str">
        <f>'[2]STEP 1 - Salary Schedule Table'!$F$2</f>
        <v>Select County</v>
      </c>
      <c r="C153" s="19" t="s">
        <v>549</v>
      </c>
      <c r="D153" s="20" t="s">
        <v>115</v>
      </c>
      <c r="E153" s="21">
        <v>1803</v>
      </c>
      <c r="F153" s="21">
        <v>66</v>
      </c>
      <c r="G153" s="2"/>
      <c r="H153" s="21" t="str">
        <f t="shared" si="1"/>
        <v>-</v>
      </c>
      <c r="I153" s="2"/>
      <c r="J153" s="8"/>
      <c r="K153" s="20" t="e">
        <f>INDEX([0]!MinSalary,MATCH(G153,[0]!SalaryGrade,0),1)</f>
        <v>#N/A</v>
      </c>
      <c r="L153" s="20" t="e">
        <f>INDEX([0]!MaxSalary,MATCH(G153,[0]!SalaryGrade,0),1)</f>
        <v>#N/A</v>
      </c>
      <c r="M153" s="51" t="s">
        <v>702</v>
      </c>
    </row>
    <row r="154" spans="1:13" ht="18" customHeight="1" thickBot="1" x14ac:dyDescent="0.25">
      <c r="A154" s="24">
        <v>1813</v>
      </c>
      <c r="B154" s="25" t="str">
        <f>'[2]STEP 1 - Salary Schedule Table'!$F$2</f>
        <v>Select County</v>
      </c>
      <c r="C154" s="25" t="s">
        <v>549</v>
      </c>
      <c r="D154" s="26" t="s">
        <v>116</v>
      </c>
      <c r="E154" s="27">
        <v>1803</v>
      </c>
      <c r="F154" s="27">
        <v>68</v>
      </c>
      <c r="G154" s="3"/>
      <c r="H154" s="27" t="str">
        <f t="shared" si="1"/>
        <v>-</v>
      </c>
      <c r="I154" s="3"/>
      <c r="J154" s="9"/>
      <c r="K154" s="26" t="e">
        <f>INDEX([0]!MinSalary,MATCH(G154,[0]!SalaryGrade,0),1)</f>
        <v>#N/A</v>
      </c>
      <c r="L154" s="26" t="e">
        <f>INDEX([0]!MaxSalary,MATCH(G154,[0]!SalaryGrade,0),1)</f>
        <v>#N/A</v>
      </c>
      <c r="M154" s="51" t="s">
        <v>703</v>
      </c>
    </row>
    <row r="155" spans="1:13" ht="18" customHeight="1" thickTop="1" x14ac:dyDescent="0.2">
      <c r="A155" s="32">
        <v>9895</v>
      </c>
      <c r="B155" s="33" t="str">
        <f>'[2]STEP 1 - Salary Schedule Table'!$F$2</f>
        <v>Select County</v>
      </c>
      <c r="C155" s="33" t="s">
        <v>549</v>
      </c>
      <c r="D155" s="34" t="s">
        <v>117</v>
      </c>
      <c r="E155" s="35">
        <v>2201</v>
      </c>
      <c r="F155" s="35">
        <v>72</v>
      </c>
      <c r="G155" s="4"/>
      <c r="H155" s="35" t="str">
        <f t="shared" si="1"/>
        <v>-</v>
      </c>
      <c r="I155" s="4"/>
      <c r="J155" s="10"/>
      <c r="K155" s="34" t="e">
        <f>INDEX([0]!MinSalary,MATCH(G155,[0]!SalaryGrade,0),1)</f>
        <v>#N/A</v>
      </c>
      <c r="L155" s="34" t="e">
        <f>INDEX([0]!MaxSalary,MATCH(G155,[0]!SalaryGrade,0),1)</f>
        <v>#N/A</v>
      </c>
      <c r="M155" s="51" t="s">
        <v>704</v>
      </c>
    </row>
    <row r="156" spans="1:13" ht="18" customHeight="1" x14ac:dyDescent="0.2">
      <c r="A156" s="18">
        <v>2245</v>
      </c>
      <c r="B156" s="19" t="str">
        <f>'[2]STEP 1 - Salary Schedule Table'!$F$2</f>
        <v>Select County</v>
      </c>
      <c r="C156" s="19" t="s">
        <v>549</v>
      </c>
      <c r="D156" s="20" t="s">
        <v>118</v>
      </c>
      <c r="E156" s="21">
        <v>2201</v>
      </c>
      <c r="F156" s="21">
        <v>74</v>
      </c>
      <c r="G156" s="2"/>
      <c r="H156" s="21" t="str">
        <f t="shared" si="1"/>
        <v>-</v>
      </c>
      <c r="I156" s="2"/>
      <c r="J156" s="8"/>
      <c r="K156" s="20" t="e">
        <f>INDEX([0]!MinSalary,MATCH(G156,[0]!SalaryGrade,0),1)</f>
        <v>#N/A</v>
      </c>
      <c r="L156" s="20" t="e">
        <f>INDEX([0]!MaxSalary,MATCH(G156,[0]!SalaryGrade,0),1)</f>
        <v>#N/A</v>
      </c>
      <c r="M156" s="51" t="s">
        <v>705</v>
      </c>
    </row>
    <row r="157" spans="1:13" ht="18" customHeight="1" x14ac:dyDescent="0.2">
      <c r="A157" s="18">
        <v>52215</v>
      </c>
      <c r="B157" s="19" t="str">
        <f>'[2]STEP 1 - Salary Schedule Table'!$F$2</f>
        <v>Select County</v>
      </c>
      <c r="C157" s="19" t="s">
        <v>549</v>
      </c>
      <c r="D157" s="20" t="s">
        <v>119</v>
      </c>
      <c r="E157" s="21">
        <v>2201</v>
      </c>
      <c r="F157" s="21">
        <v>76</v>
      </c>
      <c r="G157" s="2"/>
      <c r="H157" s="21" t="str">
        <f t="shared" si="1"/>
        <v>-</v>
      </c>
      <c r="I157" s="2"/>
      <c r="J157" s="8"/>
      <c r="K157" s="20" t="e">
        <f>INDEX([0]!MinSalary,MATCH(G157,[0]!SalaryGrade,0),1)</f>
        <v>#N/A</v>
      </c>
      <c r="L157" s="20" t="e">
        <f>INDEX([0]!MaxSalary,MATCH(G157,[0]!SalaryGrade,0),1)</f>
        <v>#N/A</v>
      </c>
      <c r="M157" s="51" t="s">
        <v>706</v>
      </c>
    </row>
    <row r="158" spans="1:13" ht="18" customHeight="1" x14ac:dyDescent="0.2">
      <c r="A158" s="18">
        <v>52216</v>
      </c>
      <c r="B158" s="19" t="str">
        <f>'[2]STEP 1 - Salary Schedule Table'!$F$2</f>
        <v>Select County</v>
      </c>
      <c r="C158" s="19" t="s">
        <v>549</v>
      </c>
      <c r="D158" s="20" t="s">
        <v>120</v>
      </c>
      <c r="E158" s="21">
        <v>2201</v>
      </c>
      <c r="F158" s="21">
        <v>78</v>
      </c>
      <c r="G158" s="2"/>
      <c r="H158" s="21" t="str">
        <f t="shared" si="1"/>
        <v>-</v>
      </c>
      <c r="I158" s="2"/>
      <c r="J158" s="8"/>
      <c r="K158" s="20" t="e">
        <f>INDEX([0]!MinSalary,MATCH(G158,[0]!SalaryGrade,0),1)</f>
        <v>#N/A</v>
      </c>
      <c r="L158" s="20" t="e">
        <f>INDEX([0]!MaxSalary,MATCH(G158,[0]!SalaryGrade,0),1)</f>
        <v>#N/A</v>
      </c>
      <c r="M158" s="51" t="s">
        <v>707</v>
      </c>
    </row>
    <row r="159" spans="1:13" ht="18" customHeight="1" x14ac:dyDescent="0.2">
      <c r="A159" s="18">
        <v>52209</v>
      </c>
      <c r="B159" s="19" t="str">
        <f>'[2]STEP 1 - Salary Schedule Table'!$F$2</f>
        <v>Select County</v>
      </c>
      <c r="C159" s="19" t="s">
        <v>549</v>
      </c>
      <c r="D159" s="20" t="s">
        <v>121</v>
      </c>
      <c r="E159" s="21">
        <v>2201</v>
      </c>
      <c r="F159" s="21">
        <v>69</v>
      </c>
      <c r="G159" s="2"/>
      <c r="H159" s="21" t="str">
        <f t="shared" si="1"/>
        <v>-</v>
      </c>
      <c r="I159" s="2"/>
      <c r="J159" s="8"/>
      <c r="K159" s="20" t="e">
        <f>INDEX([0]!MinSalary,MATCH(G159,[0]!SalaryGrade,0),1)</f>
        <v>#N/A</v>
      </c>
      <c r="L159" s="20" t="e">
        <f>INDEX([0]!MaxSalary,MATCH(G159,[0]!SalaryGrade,0),1)</f>
        <v>#N/A</v>
      </c>
      <c r="M159" s="51" t="s">
        <v>708</v>
      </c>
    </row>
    <row r="160" spans="1:13" ht="18" customHeight="1" x14ac:dyDescent="0.2">
      <c r="A160" s="18">
        <v>52214</v>
      </c>
      <c r="B160" s="19" t="str">
        <f>'[2]STEP 1 - Salary Schedule Table'!$F$2</f>
        <v>Select County</v>
      </c>
      <c r="C160" s="19" t="s">
        <v>549</v>
      </c>
      <c r="D160" s="20" t="s">
        <v>122</v>
      </c>
      <c r="E160" s="21">
        <v>2201</v>
      </c>
      <c r="F160" s="21">
        <v>74</v>
      </c>
      <c r="G160" s="2"/>
      <c r="H160" s="21" t="str">
        <f t="shared" si="1"/>
        <v>-</v>
      </c>
      <c r="I160" s="2"/>
      <c r="J160" s="8"/>
      <c r="K160" s="20" t="e">
        <f>INDEX([0]!MinSalary,MATCH(G160,[0]!SalaryGrade,0),1)</f>
        <v>#N/A</v>
      </c>
      <c r="L160" s="20" t="e">
        <f>INDEX([0]!MaxSalary,MATCH(G160,[0]!SalaryGrade,0),1)</f>
        <v>#N/A</v>
      </c>
      <c r="M160" s="51" t="s">
        <v>709</v>
      </c>
    </row>
    <row r="161" spans="1:13" ht="18" customHeight="1" x14ac:dyDescent="0.2">
      <c r="A161" s="18">
        <v>2241</v>
      </c>
      <c r="B161" s="19" t="str">
        <f>'[1]STEP 1 - Salary Schedule Table'!$F$2</f>
        <v>Jackson</v>
      </c>
      <c r="C161" s="19" t="s">
        <v>549</v>
      </c>
      <c r="D161" s="20" t="s">
        <v>1027</v>
      </c>
      <c r="E161" s="21">
        <v>2201</v>
      </c>
      <c r="F161" s="21">
        <v>67</v>
      </c>
      <c r="G161" s="2"/>
      <c r="H161" s="21" t="str">
        <f t="shared" ref="H161:H224" si="2">IF(ISBLANK(G161),"-",G161-F161)</f>
        <v>-</v>
      </c>
      <c r="I161" s="2"/>
      <c r="J161" s="8"/>
      <c r="K161" s="20" t="e">
        <f>INDEX([0]!MinSalary,MATCH(G161,[0]!SalaryGrade,0),1)</f>
        <v>#N/A</v>
      </c>
      <c r="L161" s="20" t="e">
        <f>INDEX([0]!MaxSalary,MATCH(G161,[0]!SalaryGrade,0),1)</f>
        <v>#N/A</v>
      </c>
      <c r="M161" s="51" t="s">
        <v>710</v>
      </c>
    </row>
    <row r="162" spans="1:13" ht="18" customHeight="1" x14ac:dyDescent="0.2">
      <c r="A162" s="18">
        <v>52268</v>
      </c>
      <c r="B162" s="19" t="str">
        <f>'[2]STEP 1 - Salary Schedule Table'!$F$2</f>
        <v>Select County</v>
      </c>
      <c r="C162" s="19" t="s">
        <v>549</v>
      </c>
      <c r="D162" s="20" t="s">
        <v>123</v>
      </c>
      <c r="E162" s="21">
        <v>2201</v>
      </c>
      <c r="F162" s="21">
        <v>68</v>
      </c>
      <c r="G162" s="2"/>
      <c r="H162" s="21" t="str">
        <f t="shared" si="2"/>
        <v>-</v>
      </c>
      <c r="I162" s="2"/>
      <c r="J162" s="8"/>
      <c r="K162" s="20" t="e">
        <f>INDEX([0]!MinSalary,MATCH(G162,[0]!SalaryGrade,0),1)</f>
        <v>#N/A</v>
      </c>
      <c r="L162" s="20" t="e">
        <f>INDEX([0]!MaxSalary,MATCH(G162,[0]!SalaryGrade,0),1)</f>
        <v>#N/A</v>
      </c>
      <c r="M162" s="51" t="s">
        <v>711</v>
      </c>
    </row>
    <row r="163" spans="1:13" ht="18" customHeight="1" x14ac:dyDescent="0.2">
      <c r="A163" s="18">
        <v>52269</v>
      </c>
      <c r="B163" s="19" t="str">
        <f>'[2]STEP 1 - Salary Schedule Table'!$F$2</f>
        <v>Select County</v>
      </c>
      <c r="C163" s="19" t="s">
        <v>549</v>
      </c>
      <c r="D163" s="20" t="s">
        <v>124</v>
      </c>
      <c r="E163" s="21">
        <v>2201</v>
      </c>
      <c r="F163" s="21">
        <v>70</v>
      </c>
      <c r="G163" s="2"/>
      <c r="H163" s="21" t="str">
        <f t="shared" si="2"/>
        <v>-</v>
      </c>
      <c r="I163" s="2"/>
      <c r="J163" s="8"/>
      <c r="K163" s="20" t="e">
        <f>INDEX([0]!MinSalary,MATCH(G163,[0]!SalaryGrade,0),1)</f>
        <v>#N/A</v>
      </c>
      <c r="L163" s="20" t="e">
        <f>INDEX([0]!MaxSalary,MATCH(G163,[0]!SalaryGrade,0),1)</f>
        <v>#N/A</v>
      </c>
      <c r="M163" s="51" t="s">
        <v>712</v>
      </c>
    </row>
    <row r="164" spans="1:13" ht="18" customHeight="1" x14ac:dyDescent="0.2">
      <c r="A164" s="18">
        <v>52270</v>
      </c>
      <c r="B164" s="19" t="str">
        <f>'[2]STEP 1 - Salary Schedule Table'!$F$2</f>
        <v>Select County</v>
      </c>
      <c r="C164" s="19" t="s">
        <v>549</v>
      </c>
      <c r="D164" s="20" t="s">
        <v>125</v>
      </c>
      <c r="E164" s="21">
        <v>2201</v>
      </c>
      <c r="F164" s="21">
        <v>72</v>
      </c>
      <c r="G164" s="2"/>
      <c r="H164" s="21" t="str">
        <f t="shared" si="2"/>
        <v>-</v>
      </c>
      <c r="I164" s="2"/>
      <c r="J164" s="8"/>
      <c r="K164" s="20" t="e">
        <f>INDEX([0]!MinSalary,MATCH(G164,[0]!SalaryGrade,0),1)</f>
        <v>#N/A</v>
      </c>
      <c r="L164" s="20" t="e">
        <f>INDEX([0]!MaxSalary,MATCH(G164,[0]!SalaryGrade,0),1)</f>
        <v>#N/A</v>
      </c>
      <c r="M164" s="51" t="s">
        <v>713</v>
      </c>
    </row>
    <row r="165" spans="1:13" ht="18" customHeight="1" x14ac:dyDescent="0.2">
      <c r="A165" s="18">
        <v>52226</v>
      </c>
      <c r="B165" s="19" t="str">
        <f>'[2]STEP 1 - Salary Schedule Table'!$F$2</f>
        <v>Select County</v>
      </c>
      <c r="C165" s="19" t="s">
        <v>549</v>
      </c>
      <c r="D165" s="20" t="s">
        <v>126</v>
      </c>
      <c r="E165" s="21">
        <v>2201</v>
      </c>
      <c r="F165" s="21">
        <v>70</v>
      </c>
      <c r="G165" s="2"/>
      <c r="H165" s="21" t="str">
        <f t="shared" si="2"/>
        <v>-</v>
      </c>
      <c r="I165" s="2"/>
      <c r="J165" s="8"/>
      <c r="K165" s="20" t="e">
        <f>INDEX([0]!MinSalary,MATCH(G165,[0]!SalaryGrade,0),1)</f>
        <v>#N/A</v>
      </c>
      <c r="L165" s="20" t="e">
        <f>INDEX([0]!MaxSalary,MATCH(G165,[0]!SalaryGrade,0),1)</f>
        <v>#N/A</v>
      </c>
      <c r="M165" s="51" t="s">
        <v>714</v>
      </c>
    </row>
    <row r="166" spans="1:13" ht="18" customHeight="1" x14ac:dyDescent="0.2">
      <c r="A166" s="18">
        <v>52227</v>
      </c>
      <c r="B166" s="19" t="str">
        <f>'[2]STEP 1 - Salary Schedule Table'!$F$2</f>
        <v>Select County</v>
      </c>
      <c r="C166" s="19" t="s">
        <v>549</v>
      </c>
      <c r="D166" s="20" t="s">
        <v>127</v>
      </c>
      <c r="E166" s="21">
        <v>2201</v>
      </c>
      <c r="F166" s="21">
        <v>72</v>
      </c>
      <c r="G166" s="2"/>
      <c r="H166" s="21" t="str">
        <f t="shared" si="2"/>
        <v>-</v>
      </c>
      <c r="I166" s="2"/>
      <c r="J166" s="8"/>
      <c r="K166" s="20" t="e">
        <f>INDEX([0]!MinSalary,MATCH(G166,[0]!SalaryGrade,0),1)</f>
        <v>#N/A</v>
      </c>
      <c r="L166" s="20" t="e">
        <f>INDEX([0]!MaxSalary,MATCH(G166,[0]!SalaryGrade,0),1)</f>
        <v>#N/A</v>
      </c>
      <c r="M166" s="51" t="s">
        <v>715</v>
      </c>
    </row>
    <row r="167" spans="1:13" ht="18" customHeight="1" x14ac:dyDescent="0.2">
      <c r="A167" s="18">
        <v>52228</v>
      </c>
      <c r="B167" s="19" t="str">
        <f>'[2]STEP 1 - Salary Schedule Table'!$F$2</f>
        <v>Select County</v>
      </c>
      <c r="C167" s="19" t="s">
        <v>549</v>
      </c>
      <c r="D167" s="20" t="s">
        <v>128</v>
      </c>
      <c r="E167" s="21">
        <v>2201</v>
      </c>
      <c r="F167" s="21">
        <v>74</v>
      </c>
      <c r="G167" s="2"/>
      <c r="H167" s="21" t="str">
        <f t="shared" si="2"/>
        <v>-</v>
      </c>
      <c r="I167" s="2"/>
      <c r="J167" s="8"/>
      <c r="K167" s="20" t="e">
        <f>INDEX([0]!MinSalary,MATCH(G167,[0]!SalaryGrade,0),1)</f>
        <v>#N/A</v>
      </c>
      <c r="L167" s="20" t="e">
        <f>INDEX([0]!MaxSalary,MATCH(G167,[0]!SalaryGrade,0),1)</f>
        <v>#N/A</v>
      </c>
      <c r="M167" s="51" t="s">
        <v>716</v>
      </c>
    </row>
    <row r="168" spans="1:13" ht="18" customHeight="1" x14ac:dyDescent="0.2">
      <c r="A168" s="18">
        <v>2296</v>
      </c>
      <c r="B168" s="19" t="str">
        <f>'[2]STEP 1 - Salary Schedule Table'!$F$2</f>
        <v>Select County</v>
      </c>
      <c r="C168" s="19" t="s">
        <v>549</v>
      </c>
      <c r="D168" s="20" t="s">
        <v>129</v>
      </c>
      <c r="E168" s="21">
        <v>2201</v>
      </c>
      <c r="F168" s="21">
        <v>61</v>
      </c>
      <c r="G168" s="2"/>
      <c r="H168" s="21" t="str">
        <f t="shared" si="2"/>
        <v>-</v>
      </c>
      <c r="I168" s="2"/>
      <c r="J168" s="8"/>
      <c r="K168" s="20" t="e">
        <f>INDEX([0]!MinSalary,MATCH(G168,[0]!SalaryGrade,0),1)</f>
        <v>#N/A</v>
      </c>
      <c r="L168" s="20" t="e">
        <f>INDEX([0]!MaxSalary,MATCH(G168,[0]!SalaryGrade,0),1)</f>
        <v>#N/A</v>
      </c>
      <c r="M168" s="51" t="s">
        <v>717</v>
      </c>
    </row>
    <row r="169" spans="1:13" ht="18" customHeight="1" x14ac:dyDescent="0.2">
      <c r="A169" s="18">
        <v>2297</v>
      </c>
      <c r="B169" s="19" t="str">
        <f>'[2]STEP 1 - Salary Schedule Table'!$F$2</f>
        <v>Select County</v>
      </c>
      <c r="C169" s="19" t="s">
        <v>549</v>
      </c>
      <c r="D169" s="20" t="s">
        <v>130</v>
      </c>
      <c r="E169" s="21">
        <v>2201</v>
      </c>
      <c r="F169" s="21">
        <v>63</v>
      </c>
      <c r="G169" s="2"/>
      <c r="H169" s="21" t="str">
        <f t="shared" si="2"/>
        <v>-</v>
      </c>
      <c r="I169" s="2"/>
      <c r="J169" s="8"/>
      <c r="K169" s="20" t="e">
        <f>INDEX([0]!MinSalary,MATCH(G169,[0]!SalaryGrade,0),1)</f>
        <v>#N/A</v>
      </c>
      <c r="L169" s="20" t="e">
        <f>INDEX([0]!MaxSalary,MATCH(G169,[0]!SalaryGrade,0),1)</f>
        <v>#N/A</v>
      </c>
      <c r="M169" s="51" t="s">
        <v>718</v>
      </c>
    </row>
    <row r="170" spans="1:13" ht="18" customHeight="1" x14ac:dyDescent="0.2">
      <c r="A170" s="18">
        <v>34560</v>
      </c>
      <c r="B170" s="19" t="str">
        <f>'[2]STEP 1 - Salary Schedule Table'!$F$2</f>
        <v>Select County</v>
      </c>
      <c r="C170" s="19" t="s">
        <v>549</v>
      </c>
      <c r="D170" s="20" t="s">
        <v>131</v>
      </c>
      <c r="E170" s="21">
        <v>2201</v>
      </c>
      <c r="F170" s="21">
        <v>66</v>
      </c>
      <c r="G170" s="2"/>
      <c r="H170" s="21" t="str">
        <f t="shared" si="2"/>
        <v>-</v>
      </c>
      <c r="I170" s="2"/>
      <c r="J170" s="8"/>
      <c r="K170" s="20" t="e">
        <f>INDEX([0]!MinSalary,MATCH(G170,[0]!SalaryGrade,0),1)</f>
        <v>#N/A</v>
      </c>
      <c r="L170" s="20" t="e">
        <f>INDEX([0]!MaxSalary,MATCH(G170,[0]!SalaryGrade,0),1)</f>
        <v>#N/A</v>
      </c>
      <c r="M170" s="51" t="s">
        <v>719</v>
      </c>
    </row>
    <row r="171" spans="1:13" ht="18" customHeight="1" x14ac:dyDescent="0.2">
      <c r="A171" s="18">
        <v>52221</v>
      </c>
      <c r="B171" s="19" t="str">
        <f>'[1]STEP 1 - Salary Schedule Table'!$F$2</f>
        <v>Jackson</v>
      </c>
      <c r="C171" s="19" t="s">
        <v>549</v>
      </c>
      <c r="D171" s="20" t="s">
        <v>1028</v>
      </c>
      <c r="E171" s="21">
        <v>2201</v>
      </c>
      <c r="F171" s="21">
        <v>59</v>
      </c>
      <c r="G171" s="2"/>
      <c r="H171" s="21" t="str">
        <f t="shared" si="2"/>
        <v>-</v>
      </c>
      <c r="I171" s="2"/>
      <c r="J171" s="8"/>
      <c r="K171" s="20" t="e">
        <f>INDEX([0]!MinSalary,MATCH(G171,[0]!SalaryGrade,0),1)</f>
        <v>#N/A</v>
      </c>
      <c r="L171" s="20" t="e">
        <f>INDEX([0]!MaxSalary,MATCH(G171,[0]!SalaryGrade,0),1)</f>
        <v>#N/A</v>
      </c>
      <c r="M171" s="51" t="s">
        <v>720</v>
      </c>
    </row>
    <row r="172" spans="1:13" ht="18" customHeight="1" x14ac:dyDescent="0.2">
      <c r="A172" s="18">
        <v>52222</v>
      </c>
      <c r="B172" s="19" t="str">
        <f>'[2]STEP 1 - Salary Schedule Table'!$F$2</f>
        <v>Select County</v>
      </c>
      <c r="C172" s="19" t="s">
        <v>549</v>
      </c>
      <c r="D172" s="20" t="s">
        <v>132</v>
      </c>
      <c r="E172" s="21">
        <v>2201</v>
      </c>
      <c r="F172" s="21">
        <v>61</v>
      </c>
      <c r="G172" s="2"/>
      <c r="H172" s="21" t="str">
        <f t="shared" si="2"/>
        <v>-</v>
      </c>
      <c r="I172" s="2"/>
      <c r="J172" s="8"/>
      <c r="K172" s="20" t="e">
        <f>INDEX([0]!MinSalary,MATCH(G172,[0]!SalaryGrade,0),1)</f>
        <v>#N/A</v>
      </c>
      <c r="L172" s="20" t="e">
        <f>INDEX([0]!MaxSalary,MATCH(G172,[0]!SalaryGrade,0),1)</f>
        <v>#N/A</v>
      </c>
      <c r="M172" s="51" t="s">
        <v>721</v>
      </c>
    </row>
    <row r="173" spans="1:13" ht="18" customHeight="1" x14ac:dyDescent="0.2">
      <c r="A173" s="18">
        <v>52289</v>
      </c>
      <c r="B173" s="19" t="str">
        <f>'[2]STEP 1 - Salary Schedule Table'!$F$2</f>
        <v>Select County</v>
      </c>
      <c r="C173" s="19" t="s">
        <v>549</v>
      </c>
      <c r="D173" s="20" t="s">
        <v>133</v>
      </c>
      <c r="E173" s="21">
        <v>2201</v>
      </c>
      <c r="F173" s="21">
        <v>68</v>
      </c>
      <c r="G173" s="2"/>
      <c r="H173" s="21" t="str">
        <f t="shared" si="2"/>
        <v>-</v>
      </c>
      <c r="I173" s="2"/>
      <c r="J173" s="8"/>
      <c r="K173" s="20" t="e">
        <f>INDEX([0]!MinSalary,MATCH(G173,[0]!SalaryGrade,0),1)</f>
        <v>#N/A</v>
      </c>
      <c r="L173" s="20" t="e">
        <f>INDEX([0]!MaxSalary,MATCH(G173,[0]!SalaryGrade,0),1)</f>
        <v>#N/A</v>
      </c>
      <c r="M173" s="51" t="s">
        <v>722</v>
      </c>
    </row>
    <row r="174" spans="1:13" ht="18" customHeight="1" thickBot="1" x14ac:dyDescent="0.25">
      <c r="A174" s="24">
        <v>52298</v>
      </c>
      <c r="B174" s="25" t="str">
        <f>'[2]STEP 1 - Salary Schedule Table'!$F$2</f>
        <v>Select County</v>
      </c>
      <c r="C174" s="25" t="s">
        <v>549</v>
      </c>
      <c r="D174" s="26" t="s">
        <v>134</v>
      </c>
      <c r="E174" s="27">
        <v>2201</v>
      </c>
      <c r="F174" s="27">
        <v>76</v>
      </c>
      <c r="G174" s="3"/>
      <c r="H174" s="27" t="str">
        <f t="shared" si="2"/>
        <v>-</v>
      </c>
      <c r="I174" s="3"/>
      <c r="J174" s="9"/>
      <c r="K174" s="26" t="e">
        <f>INDEX([0]!MinSalary,MATCH(G174,[0]!SalaryGrade,0),1)</f>
        <v>#N/A</v>
      </c>
      <c r="L174" s="26" t="e">
        <f>INDEX([0]!MaxSalary,MATCH(G174,[0]!SalaryGrade,0),1)</f>
        <v>#N/A</v>
      </c>
      <c r="M174" s="51" t="s">
        <v>723</v>
      </c>
    </row>
    <row r="175" spans="1:13" ht="18" customHeight="1" thickTop="1" x14ac:dyDescent="0.2">
      <c r="A175" s="18">
        <v>52363</v>
      </c>
      <c r="B175" s="19" t="str">
        <f>'[1]STEP 1 - Salary Schedule Table'!$F$2</f>
        <v>Jackson</v>
      </c>
      <c r="C175" s="19" t="s">
        <v>549</v>
      </c>
      <c r="D175" s="20" t="s">
        <v>1029</v>
      </c>
      <c r="E175" s="21">
        <v>2201</v>
      </c>
      <c r="F175" s="21">
        <v>70</v>
      </c>
      <c r="G175" s="2"/>
      <c r="H175" s="21" t="str">
        <f t="shared" si="2"/>
        <v>-</v>
      </c>
      <c r="I175" s="2"/>
      <c r="J175" s="8"/>
      <c r="K175" s="20" t="e">
        <f>INDEX([0]!MinSalary,MATCH(G175,[0]!SalaryGrade,0),1)</f>
        <v>#N/A</v>
      </c>
      <c r="L175" s="20" t="e">
        <f>INDEX([0]!MaxSalary,MATCH(G175,[0]!SalaryGrade,0),1)</f>
        <v>#N/A</v>
      </c>
      <c r="M175" s="51" t="s">
        <v>724</v>
      </c>
    </row>
    <row r="176" spans="1:13" ht="18" customHeight="1" thickBot="1" x14ac:dyDescent="0.25">
      <c r="A176" s="24">
        <v>52364</v>
      </c>
      <c r="B176" s="25" t="str">
        <f>'[1]STEP 1 - Salary Schedule Table'!$F$2</f>
        <v>Jackson</v>
      </c>
      <c r="C176" s="25" t="s">
        <v>549</v>
      </c>
      <c r="D176" s="26" t="s">
        <v>1030</v>
      </c>
      <c r="E176" s="27">
        <v>2201</v>
      </c>
      <c r="F176" s="27">
        <v>73</v>
      </c>
      <c r="G176" s="3"/>
      <c r="H176" s="27" t="str">
        <f t="shared" si="2"/>
        <v>-</v>
      </c>
      <c r="I176" s="3"/>
      <c r="J176" s="9"/>
      <c r="K176" s="26" t="e">
        <f>INDEX([0]!MinSalary,MATCH(G176,[0]!SalaryGrade,0),1)</f>
        <v>#N/A</v>
      </c>
      <c r="L176" s="26" t="e">
        <f>INDEX([0]!MaxSalary,MATCH(G176,[0]!SalaryGrade,0),1)</f>
        <v>#N/A</v>
      </c>
      <c r="M176" s="51" t="s">
        <v>725</v>
      </c>
    </row>
    <row r="177" spans="1:13" ht="18" customHeight="1" thickTop="1" x14ac:dyDescent="0.2">
      <c r="A177" s="32">
        <v>52250</v>
      </c>
      <c r="B177" s="33" t="str">
        <f>'[1]STEP 1 - Salary Schedule Table'!$F$2</f>
        <v>Jackson</v>
      </c>
      <c r="C177" s="33" t="s">
        <v>549</v>
      </c>
      <c r="D177" s="34" t="s">
        <v>1031</v>
      </c>
      <c r="E177" s="35">
        <v>2202</v>
      </c>
      <c r="F177" s="35">
        <v>64</v>
      </c>
      <c r="G177" s="4"/>
      <c r="H177" s="35" t="str">
        <f t="shared" si="2"/>
        <v>-</v>
      </c>
      <c r="I177" s="4"/>
      <c r="J177" s="10"/>
      <c r="K177" s="34" t="e">
        <f>INDEX([0]!MinSalary,MATCH(G177,[0]!SalaryGrade,0),1)</f>
        <v>#N/A</v>
      </c>
      <c r="L177" s="34" t="e">
        <f>INDEX([0]!MaxSalary,MATCH(G177,[0]!SalaryGrade,0),1)</f>
        <v>#N/A</v>
      </c>
      <c r="M177" s="51" t="s">
        <v>726</v>
      </c>
    </row>
    <row r="178" spans="1:13" ht="18" customHeight="1" x14ac:dyDescent="0.2">
      <c r="A178" s="43">
        <v>52281</v>
      </c>
      <c r="B178" s="44" t="str">
        <f>'[2]STEP 1 - Salary Schedule Table'!$F$2</f>
        <v>Select County</v>
      </c>
      <c r="C178" s="44" t="s">
        <v>549</v>
      </c>
      <c r="D178" s="45" t="s">
        <v>135</v>
      </c>
      <c r="E178" s="46">
        <v>2202</v>
      </c>
      <c r="F178" s="46">
        <v>64</v>
      </c>
      <c r="G178" s="1"/>
      <c r="H178" s="46" t="str">
        <f t="shared" si="2"/>
        <v>-</v>
      </c>
      <c r="I178" s="1"/>
      <c r="J178" s="7"/>
      <c r="K178" s="45" t="e">
        <f>INDEX([0]!MinSalary,MATCH(G178,[0]!SalaryGrade,0),1)</f>
        <v>#N/A</v>
      </c>
      <c r="L178" s="45" t="e">
        <f>INDEX([0]!MaxSalary,MATCH(G178,[0]!SalaryGrade,0),1)</f>
        <v>#N/A</v>
      </c>
      <c r="M178" s="51" t="s">
        <v>727</v>
      </c>
    </row>
    <row r="179" spans="1:13" ht="18" customHeight="1" x14ac:dyDescent="0.2">
      <c r="A179" s="18">
        <v>52282</v>
      </c>
      <c r="B179" s="19" t="str">
        <f>'[2]STEP 1 - Salary Schedule Table'!$F$2</f>
        <v>Select County</v>
      </c>
      <c r="C179" s="19" t="s">
        <v>549</v>
      </c>
      <c r="D179" s="20" t="s">
        <v>136</v>
      </c>
      <c r="E179" s="21">
        <v>2202</v>
      </c>
      <c r="F179" s="21">
        <v>66</v>
      </c>
      <c r="G179" s="2"/>
      <c r="H179" s="21" t="str">
        <f t="shared" si="2"/>
        <v>-</v>
      </c>
      <c r="I179" s="2"/>
      <c r="J179" s="8"/>
      <c r="K179" s="20" t="e">
        <f>INDEX([0]!MinSalary,MATCH(G179,[0]!SalaryGrade,0),1)</f>
        <v>#N/A</v>
      </c>
      <c r="L179" s="20" t="e">
        <f>INDEX([0]!MaxSalary,MATCH(G179,[0]!SalaryGrade,0),1)</f>
        <v>#N/A</v>
      </c>
      <c r="M179" s="51" t="s">
        <v>728</v>
      </c>
    </row>
    <row r="180" spans="1:13" ht="18" customHeight="1" x14ac:dyDescent="0.2">
      <c r="A180" s="18">
        <v>2285</v>
      </c>
      <c r="B180" s="19" t="str">
        <f>'[1]STEP 1 - Salary Schedule Table'!$F$2</f>
        <v>Jackson</v>
      </c>
      <c r="C180" s="19" t="s">
        <v>549</v>
      </c>
      <c r="D180" s="20" t="s">
        <v>1032</v>
      </c>
      <c r="E180" s="21">
        <v>2202</v>
      </c>
      <c r="F180" s="21">
        <v>59</v>
      </c>
      <c r="G180" s="2"/>
      <c r="H180" s="21" t="str">
        <f t="shared" si="2"/>
        <v>-</v>
      </c>
      <c r="I180" s="2"/>
      <c r="J180" s="8"/>
      <c r="K180" s="20" t="e">
        <f>INDEX([0]!MinSalary,MATCH(G180,[0]!SalaryGrade,0),1)</f>
        <v>#N/A</v>
      </c>
      <c r="L180" s="20" t="e">
        <f>INDEX([0]!MaxSalary,MATCH(G180,[0]!SalaryGrade,0),1)</f>
        <v>#N/A</v>
      </c>
      <c r="M180" s="51" t="s">
        <v>729</v>
      </c>
    </row>
    <row r="181" spans="1:13" ht="18" customHeight="1" thickBot="1" x14ac:dyDescent="0.25">
      <c r="A181" s="24">
        <v>2288</v>
      </c>
      <c r="B181" s="25" t="str">
        <f>'[1]STEP 1 - Salary Schedule Table'!$F$2</f>
        <v>Jackson</v>
      </c>
      <c r="C181" s="25" t="s">
        <v>549</v>
      </c>
      <c r="D181" s="26" t="s">
        <v>1033</v>
      </c>
      <c r="E181" s="27">
        <v>2202</v>
      </c>
      <c r="F181" s="27">
        <v>61</v>
      </c>
      <c r="G181" s="3"/>
      <c r="H181" s="27" t="str">
        <f t="shared" si="2"/>
        <v>-</v>
      </c>
      <c r="I181" s="3"/>
      <c r="J181" s="9"/>
      <c r="K181" s="26" t="e">
        <f>INDEX([0]!MinSalary,MATCH(G181,[0]!SalaryGrade,0),1)</f>
        <v>#N/A</v>
      </c>
      <c r="L181" s="26" t="e">
        <f>INDEX([0]!MaxSalary,MATCH(G181,[0]!SalaryGrade,0),1)</f>
        <v>#N/A</v>
      </c>
      <c r="M181" s="51" t="s">
        <v>730</v>
      </c>
    </row>
    <row r="182" spans="1:13" ht="18" customHeight="1" thickTop="1" x14ac:dyDescent="0.2">
      <c r="A182" s="32">
        <v>9829</v>
      </c>
      <c r="B182" s="33" t="str">
        <f>'[2]STEP 1 - Salary Schedule Table'!$F$2</f>
        <v>Select County</v>
      </c>
      <c r="C182" s="33" t="s">
        <v>549</v>
      </c>
      <c r="D182" s="34" t="s">
        <v>137</v>
      </c>
      <c r="E182" s="35">
        <v>2300</v>
      </c>
      <c r="F182" s="35">
        <v>58</v>
      </c>
      <c r="G182" s="4"/>
      <c r="H182" s="35" t="str">
        <f t="shared" si="2"/>
        <v>-</v>
      </c>
      <c r="I182" s="4"/>
      <c r="J182" s="10"/>
      <c r="K182" s="34" t="e">
        <f>INDEX([0]!MinSalary,MATCH(G182,[0]!SalaryGrade,0),1)</f>
        <v>#N/A</v>
      </c>
      <c r="L182" s="34" t="e">
        <f>INDEX([0]!MaxSalary,MATCH(G182,[0]!SalaryGrade,0),1)</f>
        <v>#N/A</v>
      </c>
      <c r="M182" s="51" t="s">
        <v>731</v>
      </c>
    </row>
    <row r="183" spans="1:13" ht="18" customHeight="1" x14ac:dyDescent="0.2">
      <c r="A183" s="18">
        <v>2321</v>
      </c>
      <c r="B183" s="19" t="str">
        <f>'[2]STEP 1 - Salary Schedule Table'!$F$2</f>
        <v>Select County</v>
      </c>
      <c r="C183" s="19" t="s">
        <v>549</v>
      </c>
      <c r="D183" s="20" t="s">
        <v>138</v>
      </c>
      <c r="E183" s="21">
        <v>2300</v>
      </c>
      <c r="F183" s="21">
        <v>63</v>
      </c>
      <c r="G183" s="2"/>
      <c r="H183" s="21" t="str">
        <f t="shared" si="2"/>
        <v>-</v>
      </c>
      <c r="I183" s="2"/>
      <c r="J183" s="8"/>
      <c r="K183" s="20" t="e">
        <f>INDEX([0]!MinSalary,MATCH(G183,[0]!SalaryGrade,0),1)</f>
        <v>#N/A</v>
      </c>
      <c r="L183" s="20" t="e">
        <f>INDEX([0]!MaxSalary,MATCH(G183,[0]!SalaryGrade,0),1)</f>
        <v>#N/A</v>
      </c>
      <c r="M183" s="51" t="s">
        <v>732</v>
      </c>
    </row>
    <row r="184" spans="1:13" ht="18" customHeight="1" x14ac:dyDescent="0.2">
      <c r="A184" s="18">
        <v>2322</v>
      </c>
      <c r="B184" s="19" t="str">
        <f>'[2]STEP 1 - Salary Schedule Table'!$F$2</f>
        <v>Select County</v>
      </c>
      <c r="C184" s="19" t="s">
        <v>549</v>
      </c>
      <c r="D184" s="20" t="s">
        <v>139</v>
      </c>
      <c r="E184" s="21">
        <v>2300</v>
      </c>
      <c r="F184" s="21">
        <v>65</v>
      </c>
      <c r="G184" s="2"/>
      <c r="H184" s="21" t="str">
        <f t="shared" si="2"/>
        <v>-</v>
      </c>
      <c r="I184" s="2"/>
      <c r="J184" s="8"/>
      <c r="K184" s="20" t="e">
        <f>INDEX([0]!MinSalary,MATCH(G184,[0]!SalaryGrade,0),1)</f>
        <v>#N/A</v>
      </c>
      <c r="L184" s="20" t="e">
        <f>INDEX([0]!MaxSalary,MATCH(G184,[0]!SalaryGrade,0),1)</f>
        <v>#N/A</v>
      </c>
      <c r="M184" s="51" t="s">
        <v>733</v>
      </c>
    </row>
    <row r="185" spans="1:13" ht="18" customHeight="1" thickBot="1" x14ac:dyDescent="0.25">
      <c r="A185" s="24">
        <v>2323</v>
      </c>
      <c r="B185" s="25" t="str">
        <f>'[2]STEP 1 - Salary Schedule Table'!$F$2</f>
        <v>Select County</v>
      </c>
      <c r="C185" s="25" t="s">
        <v>549</v>
      </c>
      <c r="D185" s="26" t="s">
        <v>140</v>
      </c>
      <c r="E185" s="27">
        <v>2300</v>
      </c>
      <c r="F185" s="27">
        <v>68</v>
      </c>
      <c r="G185" s="3"/>
      <c r="H185" s="27" t="str">
        <f t="shared" si="2"/>
        <v>-</v>
      </c>
      <c r="I185" s="3"/>
      <c r="J185" s="9"/>
      <c r="K185" s="26" t="e">
        <f>INDEX([0]!MinSalary,MATCH(G185,[0]!SalaryGrade,0),1)</f>
        <v>#N/A</v>
      </c>
      <c r="L185" s="26" t="e">
        <f>INDEX([0]!MaxSalary,MATCH(G185,[0]!SalaryGrade,0),1)</f>
        <v>#N/A</v>
      </c>
      <c r="M185" s="51" t="s">
        <v>734</v>
      </c>
    </row>
    <row r="186" spans="1:13" ht="18" customHeight="1" thickTop="1" x14ac:dyDescent="0.2">
      <c r="A186" s="32">
        <v>2411</v>
      </c>
      <c r="B186" s="33" t="str">
        <f>'[2]STEP 1 - Salary Schedule Table'!$F$2</f>
        <v>Select County</v>
      </c>
      <c r="C186" s="33" t="s">
        <v>549</v>
      </c>
      <c r="D186" s="34" t="s">
        <v>141</v>
      </c>
      <c r="E186" s="35">
        <v>2400</v>
      </c>
      <c r="F186" s="35">
        <v>63</v>
      </c>
      <c r="G186" s="4"/>
      <c r="H186" s="35" t="str">
        <f t="shared" si="2"/>
        <v>-</v>
      </c>
      <c r="I186" s="4"/>
      <c r="J186" s="10"/>
      <c r="K186" s="34" t="e">
        <f>INDEX([0]!MinSalary,MATCH(G186,[0]!SalaryGrade,0),1)</f>
        <v>#N/A</v>
      </c>
      <c r="L186" s="34" t="e">
        <f>INDEX([0]!MaxSalary,MATCH(G186,[0]!SalaryGrade,0),1)</f>
        <v>#N/A</v>
      </c>
      <c r="M186" s="51" t="s">
        <v>735</v>
      </c>
    </row>
    <row r="187" spans="1:13" ht="18" customHeight="1" x14ac:dyDescent="0.2">
      <c r="A187" s="18">
        <v>2412</v>
      </c>
      <c r="B187" s="19" t="str">
        <f>'[2]STEP 1 - Salary Schedule Table'!$F$2</f>
        <v>Select County</v>
      </c>
      <c r="C187" s="19" t="s">
        <v>549</v>
      </c>
      <c r="D187" s="20" t="s">
        <v>142</v>
      </c>
      <c r="E187" s="21">
        <v>2400</v>
      </c>
      <c r="F187" s="21">
        <v>65</v>
      </c>
      <c r="G187" s="2"/>
      <c r="H187" s="21" t="str">
        <f t="shared" si="2"/>
        <v>-</v>
      </c>
      <c r="I187" s="2"/>
      <c r="J187" s="8"/>
      <c r="K187" s="20" t="e">
        <f>INDEX([0]!MinSalary,MATCH(G187,[0]!SalaryGrade,0),1)</f>
        <v>#N/A</v>
      </c>
      <c r="L187" s="20" t="e">
        <f>INDEX([0]!MaxSalary,MATCH(G187,[0]!SalaryGrade,0),1)</f>
        <v>#N/A</v>
      </c>
      <c r="M187" s="51" t="s">
        <v>736</v>
      </c>
    </row>
    <row r="188" spans="1:13" ht="18" customHeight="1" x14ac:dyDescent="0.2">
      <c r="A188" s="18">
        <v>2415</v>
      </c>
      <c r="B188" s="19" t="str">
        <f>'[2]STEP 1 - Salary Schedule Table'!$F$2</f>
        <v>Select County</v>
      </c>
      <c r="C188" s="19" t="s">
        <v>549</v>
      </c>
      <c r="D188" s="20" t="s">
        <v>143</v>
      </c>
      <c r="E188" s="21">
        <v>2400</v>
      </c>
      <c r="F188" s="21">
        <v>68</v>
      </c>
      <c r="G188" s="2"/>
      <c r="H188" s="21" t="str">
        <f t="shared" si="2"/>
        <v>-</v>
      </c>
      <c r="I188" s="2"/>
      <c r="J188" s="8"/>
      <c r="K188" s="20" t="e">
        <f>INDEX([0]!MinSalary,MATCH(G188,[0]!SalaryGrade,0),1)</f>
        <v>#N/A</v>
      </c>
      <c r="L188" s="20" t="e">
        <f>INDEX([0]!MaxSalary,MATCH(G188,[0]!SalaryGrade,0),1)</f>
        <v>#N/A</v>
      </c>
      <c r="M188" s="51" t="s">
        <v>737</v>
      </c>
    </row>
    <row r="189" spans="1:13" ht="18" customHeight="1" thickBot="1" x14ac:dyDescent="0.25">
      <c r="A189" s="24">
        <v>2416</v>
      </c>
      <c r="B189" s="25" t="str">
        <f>'[2]STEP 1 - Salary Schedule Table'!$F$2</f>
        <v>Select County</v>
      </c>
      <c r="C189" s="25" t="s">
        <v>549</v>
      </c>
      <c r="D189" s="26" t="s">
        <v>144</v>
      </c>
      <c r="E189" s="27">
        <v>2400</v>
      </c>
      <c r="F189" s="27">
        <v>70</v>
      </c>
      <c r="G189" s="3"/>
      <c r="H189" s="27" t="str">
        <f t="shared" si="2"/>
        <v>-</v>
      </c>
      <c r="I189" s="3"/>
      <c r="J189" s="9"/>
      <c r="K189" s="26" t="e">
        <f>INDEX([0]!MinSalary,MATCH(G189,[0]!SalaryGrade,0),1)</f>
        <v>#N/A</v>
      </c>
      <c r="L189" s="26" t="e">
        <f>INDEX([0]!MaxSalary,MATCH(G189,[0]!SalaryGrade,0),1)</f>
        <v>#N/A</v>
      </c>
      <c r="M189" s="51" t="s">
        <v>738</v>
      </c>
    </row>
    <row r="190" spans="1:13" ht="18" customHeight="1" thickTop="1" thickBot="1" x14ac:dyDescent="0.25">
      <c r="A190" s="28">
        <v>2802</v>
      </c>
      <c r="B190" s="29" t="str">
        <f>'[1]STEP 1 - Salary Schedule Table'!$F$2</f>
        <v>Jackson</v>
      </c>
      <c r="C190" s="29" t="s">
        <v>549</v>
      </c>
      <c r="D190" s="30" t="s">
        <v>1034</v>
      </c>
      <c r="E190" s="31">
        <v>2800</v>
      </c>
      <c r="F190" s="31">
        <v>63</v>
      </c>
      <c r="G190" s="5"/>
      <c r="H190" s="31" t="str">
        <f t="shared" si="2"/>
        <v>-</v>
      </c>
      <c r="I190" s="5"/>
      <c r="J190" s="11"/>
      <c r="K190" s="30" t="e">
        <f>INDEX([0]!MinSalary,MATCH(G190,[0]!SalaryGrade,0),1)</f>
        <v>#N/A</v>
      </c>
      <c r="L190" s="30" t="e">
        <f>INDEX([0]!MaxSalary,MATCH(G190,[0]!SalaryGrade,0),1)</f>
        <v>#N/A</v>
      </c>
      <c r="M190" s="51" t="s">
        <v>739</v>
      </c>
    </row>
    <row r="191" spans="1:13" ht="18" customHeight="1" thickTop="1" x14ac:dyDescent="0.2">
      <c r="A191" s="32">
        <v>33708</v>
      </c>
      <c r="B191" s="33" t="str">
        <f>'[2]STEP 1 - Salary Schedule Table'!$F$2</f>
        <v>Select County</v>
      </c>
      <c r="C191" s="33" t="s">
        <v>549</v>
      </c>
      <c r="D191" s="34" t="s">
        <v>145</v>
      </c>
      <c r="E191" s="35">
        <v>2901</v>
      </c>
      <c r="F191" s="35">
        <v>68</v>
      </c>
      <c r="G191" s="4"/>
      <c r="H191" s="35" t="str">
        <f t="shared" si="2"/>
        <v>-</v>
      </c>
      <c r="I191" s="4"/>
      <c r="J191" s="10"/>
      <c r="K191" s="34" t="e">
        <f>INDEX([0]!MinSalary,MATCH(G191,[0]!SalaryGrade,0),1)</f>
        <v>#N/A</v>
      </c>
      <c r="L191" s="34" t="e">
        <f>INDEX([0]!MaxSalary,MATCH(G191,[0]!SalaryGrade,0),1)</f>
        <v>#N/A</v>
      </c>
      <c r="M191" s="51" t="s">
        <v>740</v>
      </c>
    </row>
    <row r="192" spans="1:13" ht="18" customHeight="1" x14ac:dyDescent="0.2">
      <c r="A192" s="18">
        <v>2911</v>
      </c>
      <c r="B192" s="19" t="str">
        <f>'[2]STEP 1 - Salary Schedule Table'!$F$2</f>
        <v>Select County</v>
      </c>
      <c r="C192" s="19" t="s">
        <v>549</v>
      </c>
      <c r="D192" s="20" t="s">
        <v>146</v>
      </c>
      <c r="E192" s="21">
        <v>2901</v>
      </c>
      <c r="F192" s="21">
        <v>64</v>
      </c>
      <c r="G192" s="2"/>
      <c r="H192" s="21" t="str">
        <f t="shared" si="2"/>
        <v>-</v>
      </c>
      <c r="I192" s="2"/>
      <c r="J192" s="8"/>
      <c r="K192" s="20" t="e">
        <f>INDEX([0]!MinSalary,MATCH(G192,[0]!SalaryGrade,0),1)</f>
        <v>#N/A</v>
      </c>
      <c r="L192" s="20" t="e">
        <f>INDEX([0]!MaxSalary,MATCH(G192,[0]!SalaryGrade,0),1)</f>
        <v>#N/A</v>
      </c>
      <c r="M192" s="51" t="s">
        <v>741</v>
      </c>
    </row>
    <row r="193" spans="1:13" ht="18" customHeight="1" x14ac:dyDescent="0.2">
      <c r="A193" s="18">
        <v>2912</v>
      </c>
      <c r="B193" s="19" t="str">
        <f>'[2]STEP 1 - Salary Schedule Table'!$F$2</f>
        <v>Select County</v>
      </c>
      <c r="C193" s="19" t="s">
        <v>549</v>
      </c>
      <c r="D193" s="20" t="s">
        <v>147</v>
      </c>
      <c r="E193" s="21">
        <v>2901</v>
      </c>
      <c r="F193" s="21">
        <v>69</v>
      </c>
      <c r="G193" s="2"/>
      <c r="H193" s="21" t="str">
        <f t="shared" si="2"/>
        <v>-</v>
      </c>
      <c r="I193" s="2"/>
      <c r="J193" s="8"/>
      <c r="K193" s="20" t="e">
        <f>INDEX([0]!MinSalary,MATCH(G193,[0]!SalaryGrade,0),1)</f>
        <v>#N/A</v>
      </c>
      <c r="L193" s="20" t="e">
        <f>INDEX([0]!MaxSalary,MATCH(G193,[0]!SalaryGrade,0),1)</f>
        <v>#N/A</v>
      </c>
      <c r="M193" s="51" t="s">
        <v>742</v>
      </c>
    </row>
    <row r="194" spans="1:13" ht="18" customHeight="1" x14ac:dyDescent="0.2">
      <c r="A194" s="18">
        <v>2913</v>
      </c>
      <c r="B194" s="19" t="str">
        <f>'[2]STEP 1 - Salary Schedule Table'!$F$2</f>
        <v>Select County</v>
      </c>
      <c r="C194" s="19" t="s">
        <v>549</v>
      </c>
      <c r="D194" s="20" t="s">
        <v>148</v>
      </c>
      <c r="E194" s="21">
        <v>2901</v>
      </c>
      <c r="F194" s="21">
        <v>73</v>
      </c>
      <c r="G194" s="2"/>
      <c r="H194" s="21" t="str">
        <f t="shared" si="2"/>
        <v>-</v>
      </c>
      <c r="I194" s="2"/>
      <c r="J194" s="8"/>
      <c r="K194" s="20" t="e">
        <f>INDEX([0]!MinSalary,MATCH(G194,[0]!SalaryGrade,0),1)</f>
        <v>#N/A</v>
      </c>
      <c r="L194" s="20" t="e">
        <f>INDEX([0]!MaxSalary,MATCH(G194,[0]!SalaryGrade,0),1)</f>
        <v>#N/A</v>
      </c>
      <c r="M194" s="51" t="s">
        <v>743</v>
      </c>
    </row>
    <row r="195" spans="1:13" ht="18" customHeight="1" x14ac:dyDescent="0.2">
      <c r="A195" s="18">
        <v>33714</v>
      </c>
      <c r="B195" s="19" t="str">
        <f>'[2]STEP 1 - Salary Schedule Table'!$F$2</f>
        <v>Select County</v>
      </c>
      <c r="C195" s="19" t="s">
        <v>549</v>
      </c>
      <c r="D195" s="20" t="s">
        <v>543</v>
      </c>
      <c r="E195" s="21">
        <v>2901</v>
      </c>
      <c r="F195" s="21">
        <v>65</v>
      </c>
      <c r="G195" s="2"/>
      <c r="H195" s="21" t="str">
        <f t="shared" si="2"/>
        <v>-</v>
      </c>
      <c r="I195" s="2"/>
      <c r="J195" s="8"/>
      <c r="K195" s="20" t="e">
        <f>INDEX([0]!MinSalary,MATCH(G195,[0]!SalaryGrade,0),1)</f>
        <v>#N/A</v>
      </c>
      <c r="L195" s="20" t="e">
        <f>INDEX([0]!MaxSalary,MATCH(G195,[0]!SalaryGrade,0),1)</f>
        <v>#N/A</v>
      </c>
      <c r="M195" s="51" t="s">
        <v>744</v>
      </c>
    </row>
    <row r="196" spans="1:13" ht="18" customHeight="1" x14ac:dyDescent="0.2">
      <c r="A196" s="18">
        <v>2961</v>
      </c>
      <c r="B196" s="19" t="str">
        <f>'[2]STEP 1 - Salary Schedule Table'!$F$2</f>
        <v>Select County</v>
      </c>
      <c r="C196" s="19" t="s">
        <v>549</v>
      </c>
      <c r="D196" s="20" t="s">
        <v>149</v>
      </c>
      <c r="E196" s="21">
        <v>2901</v>
      </c>
      <c r="F196" s="21">
        <v>63</v>
      </c>
      <c r="G196" s="2"/>
      <c r="H196" s="21" t="str">
        <f t="shared" si="2"/>
        <v>-</v>
      </c>
      <c r="I196" s="2"/>
      <c r="J196" s="8"/>
      <c r="K196" s="20" t="e">
        <f>INDEX([0]!MinSalary,MATCH(G196,[0]!SalaryGrade,0),1)</f>
        <v>#N/A</v>
      </c>
      <c r="L196" s="20" t="e">
        <f>INDEX([0]!MaxSalary,MATCH(G196,[0]!SalaryGrade,0),1)</f>
        <v>#N/A</v>
      </c>
      <c r="M196" s="51" t="s">
        <v>745</v>
      </c>
    </row>
    <row r="197" spans="1:13" ht="18" customHeight="1" x14ac:dyDescent="0.2">
      <c r="A197" s="18">
        <v>2962</v>
      </c>
      <c r="B197" s="19" t="str">
        <f>'[2]STEP 1 - Salary Schedule Table'!$F$2</f>
        <v>Select County</v>
      </c>
      <c r="C197" s="19" t="s">
        <v>549</v>
      </c>
      <c r="D197" s="20" t="s">
        <v>150</v>
      </c>
      <c r="E197" s="21">
        <v>2901</v>
      </c>
      <c r="F197" s="21">
        <v>67</v>
      </c>
      <c r="G197" s="2"/>
      <c r="H197" s="21" t="str">
        <f t="shared" si="2"/>
        <v>-</v>
      </c>
      <c r="I197" s="2"/>
      <c r="J197" s="8"/>
      <c r="K197" s="20" t="e">
        <f>INDEX([0]!MinSalary,MATCH(G197,[0]!SalaryGrade,0),1)</f>
        <v>#N/A</v>
      </c>
      <c r="L197" s="20" t="e">
        <f>INDEX([0]!MaxSalary,MATCH(G197,[0]!SalaryGrade,0),1)</f>
        <v>#N/A</v>
      </c>
      <c r="M197" s="51" t="s">
        <v>746</v>
      </c>
    </row>
    <row r="198" spans="1:13" ht="18" customHeight="1" x14ac:dyDescent="0.2">
      <c r="A198" s="18">
        <v>2963</v>
      </c>
      <c r="B198" s="19" t="str">
        <f>'[2]STEP 1 - Salary Schedule Table'!$F$2</f>
        <v>Select County</v>
      </c>
      <c r="C198" s="19" t="s">
        <v>549</v>
      </c>
      <c r="D198" s="20" t="s">
        <v>151</v>
      </c>
      <c r="E198" s="21">
        <v>2901</v>
      </c>
      <c r="F198" s="21">
        <v>71</v>
      </c>
      <c r="G198" s="2"/>
      <c r="H198" s="21" t="str">
        <f t="shared" si="2"/>
        <v>-</v>
      </c>
      <c r="I198" s="2"/>
      <c r="J198" s="8"/>
      <c r="K198" s="20" t="e">
        <f>INDEX([0]!MinSalary,MATCH(G198,[0]!SalaryGrade,0),1)</f>
        <v>#N/A</v>
      </c>
      <c r="L198" s="20" t="e">
        <f>INDEX([0]!MaxSalary,MATCH(G198,[0]!SalaryGrade,0),1)</f>
        <v>#N/A</v>
      </c>
      <c r="M198" s="51" t="s">
        <v>747</v>
      </c>
    </row>
    <row r="199" spans="1:13" ht="18" customHeight="1" x14ac:dyDescent="0.2">
      <c r="A199" s="18">
        <v>33401</v>
      </c>
      <c r="B199" s="19" t="str">
        <f>'[2]STEP 1 - Salary Schedule Table'!$F$2</f>
        <v>Select County</v>
      </c>
      <c r="C199" s="19" t="s">
        <v>549</v>
      </c>
      <c r="D199" s="20" t="s">
        <v>152</v>
      </c>
      <c r="E199" s="21">
        <v>2901</v>
      </c>
      <c r="F199" s="21">
        <v>69</v>
      </c>
      <c r="G199" s="2"/>
      <c r="H199" s="21" t="str">
        <f t="shared" si="2"/>
        <v>-</v>
      </c>
      <c r="I199" s="2"/>
      <c r="J199" s="8"/>
      <c r="K199" s="20" t="e">
        <f>INDEX([0]!MinSalary,MATCH(G199,[0]!SalaryGrade,0),1)</f>
        <v>#N/A</v>
      </c>
      <c r="L199" s="20" t="e">
        <f>INDEX([0]!MaxSalary,MATCH(G199,[0]!SalaryGrade,0),1)</f>
        <v>#N/A</v>
      </c>
      <c r="M199" s="51" t="s">
        <v>748</v>
      </c>
    </row>
    <row r="200" spans="1:13" ht="18" customHeight="1" x14ac:dyDescent="0.2">
      <c r="A200" s="18">
        <v>2924</v>
      </c>
      <c r="B200" s="19" t="str">
        <f>'[2]STEP 1 - Salary Schedule Table'!$F$2</f>
        <v>Select County</v>
      </c>
      <c r="C200" s="19" t="s">
        <v>549</v>
      </c>
      <c r="D200" s="20" t="s">
        <v>153</v>
      </c>
      <c r="E200" s="21">
        <v>2901</v>
      </c>
      <c r="F200" s="21">
        <v>66</v>
      </c>
      <c r="G200" s="2"/>
      <c r="H200" s="21" t="str">
        <f t="shared" si="2"/>
        <v>-</v>
      </c>
      <c r="I200" s="2"/>
      <c r="J200" s="8"/>
      <c r="K200" s="20" t="e">
        <f>INDEX([0]!MinSalary,MATCH(G200,[0]!SalaryGrade,0),1)</f>
        <v>#N/A</v>
      </c>
      <c r="L200" s="20" t="e">
        <f>INDEX([0]!MaxSalary,MATCH(G200,[0]!SalaryGrade,0),1)</f>
        <v>#N/A</v>
      </c>
      <c r="M200" s="51" t="s">
        <v>749</v>
      </c>
    </row>
    <row r="201" spans="1:13" ht="18" customHeight="1" x14ac:dyDescent="0.2">
      <c r="A201" s="18">
        <v>2923</v>
      </c>
      <c r="B201" s="19" t="str">
        <f>'[2]STEP 1 - Salary Schedule Table'!$F$2</f>
        <v>Select County</v>
      </c>
      <c r="C201" s="19" t="s">
        <v>549</v>
      </c>
      <c r="D201" s="20" t="s">
        <v>154</v>
      </c>
      <c r="E201" s="21">
        <v>2901</v>
      </c>
      <c r="F201" s="21">
        <v>63</v>
      </c>
      <c r="G201" s="2"/>
      <c r="H201" s="21" t="str">
        <f t="shared" si="2"/>
        <v>-</v>
      </c>
      <c r="I201" s="2"/>
      <c r="J201" s="8"/>
      <c r="K201" s="20" t="e">
        <f>INDEX([0]!MinSalary,MATCH(G201,[0]!SalaryGrade,0),1)</f>
        <v>#N/A</v>
      </c>
      <c r="L201" s="20" t="e">
        <f>INDEX([0]!MaxSalary,MATCH(G201,[0]!SalaryGrade,0),1)</f>
        <v>#N/A</v>
      </c>
      <c r="M201" s="51" t="s">
        <v>750</v>
      </c>
    </row>
    <row r="202" spans="1:13" ht="18" customHeight="1" x14ac:dyDescent="0.2">
      <c r="A202" s="18">
        <v>9810</v>
      </c>
      <c r="B202" s="19" t="str">
        <f>'[2]STEP 1 - Salary Schedule Table'!$F$2</f>
        <v>Select County</v>
      </c>
      <c r="C202" s="19" t="s">
        <v>549</v>
      </c>
      <c r="D202" s="20" t="s">
        <v>155</v>
      </c>
      <c r="E202" s="21">
        <v>2901</v>
      </c>
      <c r="F202" s="21">
        <v>67</v>
      </c>
      <c r="G202" s="2"/>
      <c r="H202" s="21" t="str">
        <f t="shared" si="2"/>
        <v>-</v>
      </c>
      <c r="I202" s="2"/>
      <c r="J202" s="8"/>
      <c r="K202" s="20" t="e">
        <f>INDEX([0]!MinSalary,MATCH(G202,[0]!SalaryGrade,0),1)</f>
        <v>#N/A</v>
      </c>
      <c r="L202" s="20" t="e">
        <f>INDEX([0]!MaxSalary,MATCH(G202,[0]!SalaryGrade,0),1)</f>
        <v>#N/A</v>
      </c>
      <c r="M202" s="51" t="s">
        <v>751</v>
      </c>
    </row>
    <row r="203" spans="1:13" ht="18" customHeight="1" thickBot="1" x14ac:dyDescent="0.25">
      <c r="A203" s="24">
        <v>9815</v>
      </c>
      <c r="B203" s="25" t="str">
        <f>'[2]STEP 1 - Salary Schedule Table'!$F$2</f>
        <v>Select County</v>
      </c>
      <c r="C203" s="25" t="s">
        <v>549</v>
      </c>
      <c r="D203" s="26" t="s">
        <v>156</v>
      </c>
      <c r="E203" s="27">
        <v>2901</v>
      </c>
      <c r="F203" s="27">
        <v>64</v>
      </c>
      <c r="G203" s="3"/>
      <c r="H203" s="27" t="str">
        <f t="shared" si="2"/>
        <v>-</v>
      </c>
      <c r="I203" s="3"/>
      <c r="J203" s="9"/>
      <c r="K203" s="26" t="e">
        <f>INDEX([0]!MinSalary,MATCH(G203,[0]!SalaryGrade,0),1)</f>
        <v>#N/A</v>
      </c>
      <c r="L203" s="26" t="e">
        <f>INDEX([0]!MaxSalary,MATCH(G203,[0]!SalaryGrade,0),1)</f>
        <v>#N/A</v>
      </c>
      <c r="M203" s="51" t="s">
        <v>752</v>
      </c>
    </row>
    <row r="204" spans="1:13" ht="18" customHeight="1" thickTop="1" x14ac:dyDescent="0.2">
      <c r="A204" s="32">
        <v>2931</v>
      </c>
      <c r="B204" s="33" t="str">
        <f>'[2]STEP 1 - Salary Schedule Table'!$F$2</f>
        <v>Select County</v>
      </c>
      <c r="C204" s="33" t="s">
        <v>549</v>
      </c>
      <c r="D204" s="34" t="s">
        <v>157</v>
      </c>
      <c r="E204" s="35">
        <v>2902</v>
      </c>
      <c r="F204" s="35">
        <v>70</v>
      </c>
      <c r="G204" s="4"/>
      <c r="H204" s="35" t="str">
        <f t="shared" si="2"/>
        <v>-</v>
      </c>
      <c r="I204" s="4"/>
      <c r="J204" s="10"/>
      <c r="K204" s="34" t="e">
        <f>INDEX([0]!MinSalary,MATCH(G204,[0]!SalaryGrade,0),1)</f>
        <v>#N/A</v>
      </c>
      <c r="L204" s="34" t="e">
        <f>INDEX([0]!MaxSalary,MATCH(G204,[0]!SalaryGrade,0),1)</f>
        <v>#N/A</v>
      </c>
      <c r="M204" s="51" t="s">
        <v>753</v>
      </c>
    </row>
    <row r="205" spans="1:13" ht="18" customHeight="1" thickBot="1" x14ac:dyDescent="0.25">
      <c r="A205" s="24">
        <v>2927</v>
      </c>
      <c r="B205" s="25" t="str">
        <f>'[2]STEP 1 - Salary Schedule Table'!$F$2</f>
        <v>Select County</v>
      </c>
      <c r="C205" s="25" t="s">
        <v>549</v>
      </c>
      <c r="D205" s="26" t="s">
        <v>158</v>
      </c>
      <c r="E205" s="27">
        <v>2902</v>
      </c>
      <c r="F205" s="27">
        <v>66</v>
      </c>
      <c r="G205" s="3"/>
      <c r="H205" s="27" t="str">
        <f t="shared" si="2"/>
        <v>-</v>
      </c>
      <c r="I205" s="3"/>
      <c r="J205" s="9"/>
      <c r="K205" s="26" t="e">
        <f>INDEX([0]!MinSalary,MATCH(G205,[0]!SalaryGrade,0),1)</f>
        <v>#N/A</v>
      </c>
      <c r="L205" s="26" t="e">
        <f>INDEX([0]!MaxSalary,MATCH(G205,[0]!SalaryGrade,0),1)</f>
        <v>#N/A</v>
      </c>
      <c r="M205" s="51" t="s">
        <v>754</v>
      </c>
    </row>
    <row r="206" spans="1:13" ht="18" customHeight="1" thickTop="1" x14ac:dyDescent="0.2">
      <c r="A206" s="32">
        <v>3254</v>
      </c>
      <c r="B206" s="33" t="str">
        <f>'[2]STEP 1 - Salary Schedule Table'!$F$2</f>
        <v>Select County</v>
      </c>
      <c r="C206" s="33" t="s">
        <v>549</v>
      </c>
      <c r="D206" s="34" t="s">
        <v>159</v>
      </c>
      <c r="E206" s="35">
        <v>3200</v>
      </c>
      <c r="F206" s="35">
        <v>66</v>
      </c>
      <c r="G206" s="4"/>
      <c r="H206" s="35" t="str">
        <f t="shared" si="2"/>
        <v>-</v>
      </c>
      <c r="I206" s="4"/>
      <c r="J206" s="10"/>
      <c r="K206" s="34" t="e">
        <f>INDEX([0]!MinSalary,MATCH(G206,[0]!SalaryGrade,0),1)</f>
        <v>#N/A</v>
      </c>
      <c r="L206" s="34" t="e">
        <f>INDEX([0]!MaxSalary,MATCH(G206,[0]!SalaryGrade,0),1)</f>
        <v>#N/A</v>
      </c>
      <c r="M206" s="51" t="s">
        <v>755</v>
      </c>
    </row>
    <row r="207" spans="1:13" ht="18" customHeight="1" x14ac:dyDescent="0.2">
      <c r="A207" s="36">
        <v>3255</v>
      </c>
      <c r="B207" s="37" t="str">
        <f>'[2]STEP 1 - Salary Schedule Table'!$F$2</f>
        <v>Select County</v>
      </c>
      <c r="C207" s="37" t="s">
        <v>549</v>
      </c>
      <c r="D207" s="38" t="s">
        <v>160</v>
      </c>
      <c r="E207" s="39">
        <v>3200</v>
      </c>
      <c r="F207" s="39">
        <v>68</v>
      </c>
      <c r="G207" s="48"/>
      <c r="H207" s="39" t="str">
        <f t="shared" si="2"/>
        <v>-</v>
      </c>
      <c r="I207" s="48"/>
      <c r="J207" s="49"/>
      <c r="K207" s="38" t="e">
        <f>INDEX([0]!MinSalary,MATCH(G207,[0]!SalaryGrade,0),1)</f>
        <v>#N/A</v>
      </c>
      <c r="L207" s="38" t="e">
        <f>INDEX([0]!MaxSalary,MATCH(G207,[0]!SalaryGrade,0),1)</f>
        <v>#N/A</v>
      </c>
      <c r="M207" s="51" t="s">
        <v>756</v>
      </c>
    </row>
    <row r="208" spans="1:13" ht="18" customHeight="1" x14ac:dyDescent="0.2">
      <c r="A208" s="18">
        <v>3256</v>
      </c>
      <c r="B208" s="19" t="str">
        <f>'[2]STEP 1 - Salary Schedule Table'!$F$2</f>
        <v>Select County</v>
      </c>
      <c r="C208" s="19" t="s">
        <v>549</v>
      </c>
      <c r="D208" s="20" t="s">
        <v>161</v>
      </c>
      <c r="E208" s="21">
        <v>3200</v>
      </c>
      <c r="F208" s="21">
        <v>70</v>
      </c>
      <c r="G208" s="2"/>
      <c r="H208" s="21" t="str">
        <f t="shared" si="2"/>
        <v>-</v>
      </c>
      <c r="I208" s="2"/>
      <c r="J208" s="8"/>
      <c r="K208" s="20" t="e">
        <f>INDEX([0]!MinSalary,MATCH(G208,[0]!SalaryGrade,0),1)</f>
        <v>#N/A</v>
      </c>
      <c r="L208" s="20" t="e">
        <f>INDEX([0]!MaxSalary,MATCH(G208,[0]!SalaryGrade,0),1)</f>
        <v>#N/A</v>
      </c>
      <c r="M208" s="51" t="s">
        <v>757</v>
      </c>
    </row>
    <row r="209" spans="1:13" ht="18" customHeight="1" thickBot="1" x14ac:dyDescent="0.25">
      <c r="A209" s="66">
        <v>3250</v>
      </c>
      <c r="B209" s="67" t="str">
        <f>'[1]STEP 1 - Salary Schedule Table'!$F$2</f>
        <v>Jackson</v>
      </c>
      <c r="C209" s="67" t="s">
        <v>549</v>
      </c>
      <c r="D209" s="68" t="s">
        <v>1035</v>
      </c>
      <c r="E209" s="69">
        <v>3200</v>
      </c>
      <c r="F209" s="69">
        <v>66</v>
      </c>
      <c r="G209" s="70"/>
      <c r="H209" s="69" t="str">
        <f t="shared" si="2"/>
        <v>-</v>
      </c>
      <c r="I209" s="70"/>
      <c r="J209" s="71"/>
      <c r="K209" s="68" t="e">
        <f>INDEX([0]!MinSalary,MATCH(G209,[0]!SalaryGrade,0),1)</f>
        <v>#N/A</v>
      </c>
      <c r="L209" s="68" t="e">
        <f>INDEX([0]!MaxSalary,MATCH(G209,[0]!SalaryGrade,0),1)</f>
        <v>#N/A</v>
      </c>
      <c r="M209" s="51" t="s">
        <v>758</v>
      </c>
    </row>
    <row r="210" spans="1:13" ht="18" customHeight="1" thickTop="1" x14ac:dyDescent="0.2">
      <c r="A210" s="32">
        <v>3405</v>
      </c>
      <c r="B210" s="33" t="str">
        <f>'[1]STEP 1 - Salary Schedule Table'!$F$2</f>
        <v>Jackson</v>
      </c>
      <c r="C210" s="33" t="s">
        <v>549</v>
      </c>
      <c r="D210" s="34" t="s">
        <v>1036</v>
      </c>
      <c r="E210" s="35">
        <v>3400</v>
      </c>
      <c r="F210" s="35">
        <v>60</v>
      </c>
      <c r="G210" s="4"/>
      <c r="H210" s="35" t="str">
        <f t="shared" si="2"/>
        <v>-</v>
      </c>
      <c r="I210" s="4"/>
      <c r="J210" s="10"/>
      <c r="K210" s="34" t="e">
        <f>INDEX([0]!MinSalary,MATCH(G210,[0]!SalaryGrade,0),1)</f>
        <v>#N/A</v>
      </c>
      <c r="L210" s="34" t="e">
        <f>INDEX([0]!MaxSalary,MATCH(G210,[0]!SalaryGrade,0),1)</f>
        <v>#N/A</v>
      </c>
      <c r="M210" s="51" t="s">
        <v>759</v>
      </c>
    </row>
    <row r="211" spans="1:13" ht="18" customHeight="1" x14ac:dyDescent="0.2">
      <c r="A211" s="18">
        <v>3421</v>
      </c>
      <c r="B211" s="19" t="str">
        <f>'[1]STEP 1 - Salary Schedule Table'!$F$2</f>
        <v>Jackson</v>
      </c>
      <c r="C211" s="19" t="s">
        <v>549</v>
      </c>
      <c r="D211" s="20" t="s">
        <v>162</v>
      </c>
      <c r="E211" s="21">
        <v>3400</v>
      </c>
      <c r="F211" s="21">
        <v>64</v>
      </c>
      <c r="G211" s="2"/>
      <c r="H211" s="21" t="str">
        <f t="shared" si="2"/>
        <v>-</v>
      </c>
      <c r="I211" s="2"/>
      <c r="J211" s="8"/>
      <c r="K211" s="20" t="e">
        <f>INDEX([0]!MinSalary,MATCH(G211,[0]!SalaryGrade,0),1)</f>
        <v>#N/A</v>
      </c>
      <c r="L211" s="20" t="e">
        <f>INDEX([0]!MaxSalary,MATCH(G211,[0]!SalaryGrade,0),1)</f>
        <v>#N/A</v>
      </c>
      <c r="M211" s="51" t="s">
        <v>760</v>
      </c>
    </row>
    <row r="212" spans="1:13" ht="18" customHeight="1" x14ac:dyDescent="0.2">
      <c r="A212" s="18">
        <v>3422</v>
      </c>
      <c r="B212" s="19" t="str">
        <f>'[1]STEP 1 - Salary Schedule Table'!$F$2</f>
        <v>Jackson</v>
      </c>
      <c r="C212" s="19" t="s">
        <v>549</v>
      </c>
      <c r="D212" s="20" t="s">
        <v>163</v>
      </c>
      <c r="E212" s="21">
        <v>3400</v>
      </c>
      <c r="F212" s="21">
        <v>66</v>
      </c>
      <c r="G212" s="2"/>
      <c r="H212" s="21" t="str">
        <f t="shared" si="2"/>
        <v>-</v>
      </c>
      <c r="I212" s="2"/>
      <c r="J212" s="8"/>
      <c r="K212" s="20" t="e">
        <f>INDEX([0]!MinSalary,MATCH(G212,[0]!SalaryGrade,0),1)</f>
        <v>#N/A</v>
      </c>
      <c r="L212" s="20" t="e">
        <f>INDEX([0]!MaxSalary,MATCH(G212,[0]!SalaryGrade,0),1)</f>
        <v>#N/A</v>
      </c>
      <c r="M212" s="51" t="s">
        <v>761</v>
      </c>
    </row>
    <row r="213" spans="1:13" ht="18" customHeight="1" x14ac:dyDescent="0.2">
      <c r="A213" s="18">
        <v>3424</v>
      </c>
      <c r="B213" s="19" t="str">
        <f>'[1]STEP 1 - Salary Schedule Table'!$F$2</f>
        <v>Jackson</v>
      </c>
      <c r="C213" s="19" t="s">
        <v>549</v>
      </c>
      <c r="D213" s="20" t="s">
        <v>164</v>
      </c>
      <c r="E213" s="21">
        <v>3400</v>
      </c>
      <c r="F213" s="21">
        <v>61</v>
      </c>
      <c r="G213" s="2"/>
      <c r="H213" s="21" t="str">
        <f t="shared" si="2"/>
        <v>-</v>
      </c>
      <c r="I213" s="2"/>
      <c r="J213" s="8"/>
      <c r="K213" s="20" t="e">
        <f>INDEX([0]!MinSalary,MATCH(G213,[0]!SalaryGrade,0),1)</f>
        <v>#N/A</v>
      </c>
      <c r="L213" s="20" t="e">
        <f>INDEX([0]!MaxSalary,MATCH(G213,[0]!SalaryGrade,0),1)</f>
        <v>#N/A</v>
      </c>
      <c r="M213" s="51" t="s">
        <v>762</v>
      </c>
    </row>
    <row r="214" spans="1:13" ht="18" customHeight="1" x14ac:dyDescent="0.2">
      <c r="A214" s="18">
        <v>3425</v>
      </c>
      <c r="B214" s="19" t="str">
        <f>'[1]STEP 1 - Salary Schedule Table'!$F$2</f>
        <v>Jackson</v>
      </c>
      <c r="C214" s="19" t="s">
        <v>549</v>
      </c>
      <c r="D214" s="20" t="s">
        <v>165</v>
      </c>
      <c r="E214" s="21">
        <v>3400</v>
      </c>
      <c r="F214" s="21">
        <v>63</v>
      </c>
      <c r="G214" s="2"/>
      <c r="H214" s="21" t="str">
        <f t="shared" si="2"/>
        <v>-</v>
      </c>
      <c r="I214" s="2"/>
      <c r="J214" s="8"/>
      <c r="K214" s="20" t="e">
        <f>INDEX([0]!MinSalary,MATCH(G214,[0]!SalaryGrade,0),1)</f>
        <v>#N/A</v>
      </c>
      <c r="L214" s="20" t="e">
        <f>INDEX([0]!MaxSalary,MATCH(G214,[0]!SalaryGrade,0),1)</f>
        <v>#N/A</v>
      </c>
      <c r="M214" s="51" t="s">
        <v>763</v>
      </c>
    </row>
    <row r="215" spans="1:13" ht="18" customHeight="1" x14ac:dyDescent="0.2">
      <c r="A215" s="18">
        <v>9833</v>
      </c>
      <c r="B215" s="19" t="str">
        <f>'[1]STEP 1 - Salary Schedule Table'!$F$2</f>
        <v>Jackson</v>
      </c>
      <c r="C215" s="19" t="s">
        <v>549</v>
      </c>
      <c r="D215" s="20" t="s">
        <v>1037</v>
      </c>
      <c r="E215" s="21">
        <v>3400</v>
      </c>
      <c r="F215" s="21">
        <v>67</v>
      </c>
      <c r="G215" s="2"/>
      <c r="H215" s="21" t="str">
        <f t="shared" si="2"/>
        <v>-</v>
      </c>
      <c r="I215" s="2"/>
      <c r="J215" s="8"/>
      <c r="K215" s="20" t="e">
        <f>INDEX([0]!MinSalary,MATCH(G215,[0]!SalaryGrade,0),1)</f>
        <v>#N/A</v>
      </c>
      <c r="L215" s="20" t="e">
        <f>INDEX([0]!MaxSalary,MATCH(G215,[0]!SalaryGrade,0),1)</f>
        <v>#N/A</v>
      </c>
      <c r="M215" s="51" t="s">
        <v>764</v>
      </c>
    </row>
    <row r="216" spans="1:13" ht="18" customHeight="1" x14ac:dyDescent="0.2">
      <c r="A216" s="18">
        <v>9834</v>
      </c>
      <c r="B216" s="19" t="str">
        <f>'[1]STEP 1 - Salary Schedule Table'!$F$2</f>
        <v>Jackson</v>
      </c>
      <c r="C216" s="19" t="s">
        <v>549</v>
      </c>
      <c r="D216" s="20" t="s">
        <v>1038</v>
      </c>
      <c r="E216" s="21">
        <v>3400</v>
      </c>
      <c r="F216" s="21">
        <v>68</v>
      </c>
      <c r="G216" s="2"/>
      <c r="H216" s="21" t="str">
        <f t="shared" si="2"/>
        <v>-</v>
      </c>
      <c r="I216" s="2"/>
      <c r="J216" s="8"/>
      <c r="K216" s="20" t="e">
        <f>INDEX([0]!MinSalary,MATCH(G216,[0]!SalaryGrade,0),1)</f>
        <v>#N/A</v>
      </c>
      <c r="L216" s="20" t="e">
        <f>INDEX([0]!MaxSalary,MATCH(G216,[0]!SalaryGrade,0),1)</f>
        <v>#N/A</v>
      </c>
      <c r="M216" s="51" t="s">
        <v>765</v>
      </c>
    </row>
    <row r="217" spans="1:13" ht="18" customHeight="1" x14ac:dyDescent="0.2">
      <c r="A217" s="18">
        <v>9835</v>
      </c>
      <c r="B217" s="19" t="str">
        <f>'[1]STEP 1 - Salary Schedule Table'!$F$2</f>
        <v>Jackson</v>
      </c>
      <c r="C217" s="19" t="s">
        <v>549</v>
      </c>
      <c r="D217" s="20" t="s">
        <v>1039</v>
      </c>
      <c r="E217" s="21">
        <v>3400</v>
      </c>
      <c r="F217" s="21">
        <v>70</v>
      </c>
      <c r="G217" s="2"/>
      <c r="H217" s="21" t="str">
        <f t="shared" si="2"/>
        <v>-</v>
      </c>
      <c r="I217" s="2"/>
      <c r="J217" s="8"/>
      <c r="K217" s="20" t="e">
        <f>INDEX([0]!MinSalary,MATCH(G217,[0]!SalaryGrade,0),1)</f>
        <v>#N/A</v>
      </c>
      <c r="L217" s="20" t="e">
        <f>INDEX([0]!MaxSalary,MATCH(G217,[0]!SalaryGrade,0),1)</f>
        <v>#N/A</v>
      </c>
      <c r="M217" s="51" t="s">
        <v>766</v>
      </c>
    </row>
    <row r="218" spans="1:13" ht="18" customHeight="1" x14ac:dyDescent="0.2">
      <c r="A218" s="18">
        <v>9831</v>
      </c>
      <c r="B218" s="19" t="str">
        <f>'[1]STEP 1 - Salary Schedule Table'!$F$2</f>
        <v>Jackson</v>
      </c>
      <c r="C218" s="19" t="s">
        <v>549</v>
      </c>
      <c r="D218" s="20" t="s">
        <v>1040</v>
      </c>
      <c r="E218" s="21">
        <v>3400</v>
      </c>
      <c r="F218" s="21">
        <v>63</v>
      </c>
      <c r="G218" s="2"/>
      <c r="H218" s="21" t="str">
        <f t="shared" si="2"/>
        <v>-</v>
      </c>
      <c r="I218" s="2"/>
      <c r="J218" s="8"/>
      <c r="K218" s="20" t="e">
        <f>INDEX([0]!MinSalary,MATCH(G218,[0]!SalaryGrade,0),1)</f>
        <v>#N/A</v>
      </c>
      <c r="L218" s="20" t="e">
        <f>INDEX([0]!MaxSalary,MATCH(G218,[0]!SalaryGrade,0),1)</f>
        <v>#N/A</v>
      </c>
      <c r="M218" s="51" t="s">
        <v>767</v>
      </c>
    </row>
    <row r="219" spans="1:13" ht="18" customHeight="1" x14ac:dyDescent="0.2">
      <c r="A219" s="18">
        <v>9832</v>
      </c>
      <c r="B219" s="19" t="str">
        <f>'[1]STEP 1 - Salary Schedule Table'!$F$2</f>
        <v>Jackson</v>
      </c>
      <c r="C219" s="19" t="s">
        <v>549</v>
      </c>
      <c r="D219" s="20" t="s">
        <v>1041</v>
      </c>
      <c r="E219" s="21">
        <v>3400</v>
      </c>
      <c r="F219" s="21">
        <v>66</v>
      </c>
      <c r="G219" s="2"/>
      <c r="H219" s="21" t="str">
        <f t="shared" si="2"/>
        <v>-</v>
      </c>
      <c r="I219" s="2"/>
      <c r="J219" s="8"/>
      <c r="K219" s="20" t="e">
        <f>INDEX([0]!MinSalary,MATCH(G219,[0]!SalaryGrade,0),1)</f>
        <v>#N/A</v>
      </c>
      <c r="L219" s="20" t="e">
        <f>INDEX([0]!MaxSalary,MATCH(G219,[0]!SalaryGrade,0),1)</f>
        <v>#N/A</v>
      </c>
      <c r="M219" s="51" t="s">
        <v>768</v>
      </c>
    </row>
    <row r="220" spans="1:13" ht="18" customHeight="1" x14ac:dyDescent="0.2">
      <c r="A220" s="18">
        <v>9837</v>
      </c>
      <c r="B220" s="19" t="str">
        <f>'[1]STEP 1 - Salary Schedule Table'!$F$2</f>
        <v>Jackson</v>
      </c>
      <c r="C220" s="19" t="s">
        <v>549</v>
      </c>
      <c r="D220" s="20" t="s">
        <v>166</v>
      </c>
      <c r="E220" s="21">
        <v>3400</v>
      </c>
      <c r="F220" s="21">
        <v>68</v>
      </c>
      <c r="G220" s="2"/>
      <c r="H220" s="21" t="str">
        <f t="shared" si="2"/>
        <v>-</v>
      </c>
      <c r="I220" s="2"/>
      <c r="J220" s="8"/>
      <c r="K220" s="20" t="e">
        <f>INDEX([0]!MinSalary,MATCH(G220,[0]!SalaryGrade,0),1)</f>
        <v>#N/A</v>
      </c>
      <c r="L220" s="20" t="e">
        <f>INDEX([0]!MaxSalary,MATCH(G220,[0]!SalaryGrade,0),1)</f>
        <v>#N/A</v>
      </c>
      <c r="M220" s="51" t="s">
        <v>769</v>
      </c>
    </row>
    <row r="221" spans="1:13" ht="18" customHeight="1" x14ac:dyDescent="0.2">
      <c r="A221" s="18">
        <v>3419</v>
      </c>
      <c r="B221" s="19" t="str">
        <f>'[1]STEP 1 - Salary Schedule Table'!$F$2</f>
        <v>Jackson</v>
      </c>
      <c r="C221" s="19" t="s">
        <v>549</v>
      </c>
      <c r="D221" s="20" t="s">
        <v>167</v>
      </c>
      <c r="E221" s="21">
        <v>3400</v>
      </c>
      <c r="F221" s="21">
        <v>54</v>
      </c>
      <c r="G221" s="2"/>
      <c r="H221" s="21" t="str">
        <f t="shared" si="2"/>
        <v>-</v>
      </c>
      <c r="I221" s="2"/>
      <c r="J221" s="8"/>
      <c r="K221" s="20" t="e">
        <f>INDEX([0]!MinSalary,MATCH(G221,[0]!SalaryGrade,0),1)</f>
        <v>#N/A</v>
      </c>
      <c r="L221" s="20" t="e">
        <f>INDEX([0]!MaxSalary,MATCH(G221,[0]!SalaryGrade,0),1)</f>
        <v>#N/A</v>
      </c>
      <c r="M221" s="51" t="s">
        <v>770</v>
      </c>
    </row>
    <row r="222" spans="1:13" ht="18" customHeight="1" x14ac:dyDescent="0.2">
      <c r="A222" s="18">
        <v>3441</v>
      </c>
      <c r="B222" s="19" t="str">
        <f>'[1]STEP 1 - Salary Schedule Table'!$F$2</f>
        <v>Jackson</v>
      </c>
      <c r="C222" s="19" t="s">
        <v>549</v>
      </c>
      <c r="D222" s="20" t="s">
        <v>168</v>
      </c>
      <c r="E222" s="21">
        <v>3400</v>
      </c>
      <c r="F222" s="21">
        <v>56</v>
      </c>
      <c r="G222" s="2"/>
      <c r="H222" s="21" t="str">
        <f t="shared" si="2"/>
        <v>-</v>
      </c>
      <c r="I222" s="2"/>
      <c r="J222" s="8"/>
      <c r="K222" s="20" t="e">
        <f>INDEX([0]!MinSalary,MATCH(G222,[0]!SalaryGrade,0),1)</f>
        <v>#N/A</v>
      </c>
      <c r="L222" s="20" t="e">
        <f>INDEX([0]!MaxSalary,MATCH(G222,[0]!SalaryGrade,0),1)</f>
        <v>#N/A</v>
      </c>
      <c r="M222" s="51" t="s">
        <v>771</v>
      </c>
    </row>
    <row r="223" spans="1:13" ht="18" customHeight="1" x14ac:dyDescent="0.2">
      <c r="A223" s="18">
        <v>3420</v>
      </c>
      <c r="B223" s="19" t="str">
        <f>'[1]STEP 1 - Salary Schedule Table'!$F$2</f>
        <v>Jackson</v>
      </c>
      <c r="C223" s="19" t="s">
        <v>549</v>
      </c>
      <c r="D223" s="20" t="s">
        <v>169</v>
      </c>
      <c r="E223" s="21">
        <v>3400</v>
      </c>
      <c r="F223" s="21">
        <v>58</v>
      </c>
      <c r="G223" s="2"/>
      <c r="H223" s="21" t="str">
        <f t="shared" si="2"/>
        <v>-</v>
      </c>
      <c r="I223" s="2"/>
      <c r="J223" s="8"/>
      <c r="K223" s="20" t="e">
        <f>INDEX([0]!MinSalary,MATCH(G223,[0]!SalaryGrade,0),1)</f>
        <v>#N/A</v>
      </c>
      <c r="L223" s="20" t="e">
        <f>INDEX([0]!MaxSalary,MATCH(G223,[0]!SalaryGrade,0),1)</f>
        <v>#N/A</v>
      </c>
      <c r="M223" s="51" t="s">
        <v>772</v>
      </c>
    </row>
    <row r="224" spans="1:13" ht="18" customHeight="1" x14ac:dyDescent="0.2">
      <c r="A224" s="18">
        <v>9902</v>
      </c>
      <c r="B224" s="19" t="str">
        <f>'[1]STEP 1 - Salary Schedule Table'!$F$2</f>
        <v>Jackson</v>
      </c>
      <c r="C224" s="19" t="s">
        <v>549</v>
      </c>
      <c r="D224" s="20" t="s">
        <v>170</v>
      </c>
      <c r="E224" s="21">
        <v>3400</v>
      </c>
      <c r="F224" s="21">
        <v>60</v>
      </c>
      <c r="G224" s="2"/>
      <c r="H224" s="21" t="str">
        <f t="shared" si="2"/>
        <v>-</v>
      </c>
      <c r="I224" s="2"/>
      <c r="J224" s="8"/>
      <c r="K224" s="20" t="e">
        <f>INDEX([0]!MinSalary,MATCH(G224,[0]!SalaryGrade,0),1)</f>
        <v>#N/A</v>
      </c>
      <c r="L224" s="20" t="e">
        <f>INDEX([0]!MaxSalary,MATCH(G224,[0]!SalaryGrade,0),1)</f>
        <v>#N/A</v>
      </c>
      <c r="M224" s="51" t="s">
        <v>773</v>
      </c>
    </row>
    <row r="225" spans="1:13" ht="18" customHeight="1" x14ac:dyDescent="0.2">
      <c r="A225" s="18">
        <v>9925</v>
      </c>
      <c r="B225" s="19" t="str">
        <f>'[1]STEP 1 - Salary Schedule Table'!$F$2</f>
        <v>Jackson</v>
      </c>
      <c r="C225" s="19" t="s">
        <v>549</v>
      </c>
      <c r="D225" s="20" t="s">
        <v>1042</v>
      </c>
      <c r="E225" s="21">
        <v>3400</v>
      </c>
      <c r="F225" s="21">
        <v>63</v>
      </c>
      <c r="G225" s="2"/>
      <c r="H225" s="21" t="str">
        <f t="shared" ref="H225:H323" si="3">IF(ISBLANK(G225),"-",G225-F225)</f>
        <v>-</v>
      </c>
      <c r="I225" s="2"/>
      <c r="J225" s="8"/>
      <c r="K225" s="20" t="e">
        <f>INDEX([0]!MinSalary,MATCH(G225,[0]!SalaryGrade,0),1)</f>
        <v>#N/A</v>
      </c>
      <c r="L225" s="20" t="e">
        <f>INDEX([0]!MaxSalary,MATCH(G225,[0]!SalaryGrade,0),1)</f>
        <v>#N/A</v>
      </c>
      <c r="M225" s="51" t="s">
        <v>774</v>
      </c>
    </row>
    <row r="226" spans="1:13" ht="18" customHeight="1" x14ac:dyDescent="0.2">
      <c r="A226" s="18">
        <v>3438</v>
      </c>
      <c r="B226" s="19" t="str">
        <f>'[1]STEP 1 - Salary Schedule Table'!$F$2</f>
        <v>Jackson</v>
      </c>
      <c r="C226" s="19" t="s">
        <v>549</v>
      </c>
      <c r="D226" s="20" t="s">
        <v>1043</v>
      </c>
      <c r="E226" s="21">
        <v>3400</v>
      </c>
      <c r="F226" s="21">
        <v>65</v>
      </c>
      <c r="G226" s="2"/>
      <c r="H226" s="21" t="str">
        <f t="shared" si="3"/>
        <v>-</v>
      </c>
      <c r="I226" s="2"/>
      <c r="J226" s="8"/>
      <c r="K226" s="20" t="e">
        <f>INDEX([0]!MinSalary,MATCH(G226,[0]!SalaryGrade,0),1)</f>
        <v>#N/A</v>
      </c>
      <c r="L226" s="20" t="e">
        <f>INDEX([0]!MaxSalary,MATCH(G226,[0]!SalaryGrade,0),1)</f>
        <v>#N/A</v>
      </c>
      <c r="M226" s="51" t="s">
        <v>775</v>
      </c>
    </row>
    <row r="227" spans="1:13" ht="18" customHeight="1" thickBot="1" x14ac:dyDescent="0.25">
      <c r="A227" s="24">
        <v>9836</v>
      </c>
      <c r="B227" s="25" t="str">
        <f>'[1]STEP 1 - Salary Schedule Table'!$F$2</f>
        <v>Jackson</v>
      </c>
      <c r="C227" s="25" t="s">
        <v>549</v>
      </c>
      <c r="D227" s="26" t="s">
        <v>1044</v>
      </c>
      <c r="E227" s="27">
        <v>3400</v>
      </c>
      <c r="F227" s="27">
        <v>66</v>
      </c>
      <c r="G227" s="3"/>
      <c r="H227" s="27" t="str">
        <f t="shared" si="3"/>
        <v>-</v>
      </c>
      <c r="I227" s="3"/>
      <c r="J227" s="9"/>
      <c r="K227" s="26" t="e">
        <f>INDEX([0]!MinSalary,MATCH(G227,[0]!SalaryGrade,0),1)</f>
        <v>#N/A</v>
      </c>
      <c r="L227" s="26" t="e">
        <f>INDEX([0]!MaxSalary,MATCH(G227,[0]!SalaryGrade,0),1)</f>
        <v>#N/A</v>
      </c>
      <c r="M227" s="51" t="s">
        <v>776</v>
      </c>
    </row>
    <row r="228" spans="1:13" ht="18" customHeight="1" thickTop="1" x14ac:dyDescent="0.2">
      <c r="A228" s="32">
        <v>4071</v>
      </c>
      <c r="B228" s="33" t="str">
        <f>'[1]STEP 1 - Salary Schedule Table'!$F$2</f>
        <v>Jackson</v>
      </c>
      <c r="C228" s="33" t="s">
        <v>549</v>
      </c>
      <c r="D228" s="34" t="s">
        <v>1045</v>
      </c>
      <c r="E228" s="35">
        <v>4000</v>
      </c>
      <c r="F228" s="35">
        <v>63</v>
      </c>
      <c r="G228" s="4"/>
      <c r="H228" s="35" t="str">
        <f t="shared" si="3"/>
        <v>-</v>
      </c>
      <c r="I228" s="4"/>
      <c r="J228" s="10"/>
      <c r="K228" s="34" t="e">
        <f>INDEX([0]!MinSalary,MATCH(G228,[0]!SalaryGrade,0),1)</f>
        <v>#N/A</v>
      </c>
      <c r="L228" s="34" t="e">
        <f>INDEX([0]!MaxSalary,MATCH(G228,[0]!SalaryGrade,0),1)</f>
        <v>#N/A</v>
      </c>
      <c r="M228" s="51" t="s">
        <v>777</v>
      </c>
    </row>
    <row r="229" spans="1:13" ht="18" customHeight="1" x14ac:dyDescent="0.2">
      <c r="A229" s="18">
        <v>33227</v>
      </c>
      <c r="B229" s="19" t="str">
        <f>'[1]STEP 1 - Salary Schedule Table'!$F$2</f>
        <v>Jackson</v>
      </c>
      <c r="C229" s="19" t="s">
        <v>549</v>
      </c>
      <c r="D229" s="20" t="s">
        <v>171</v>
      </c>
      <c r="E229" s="21">
        <v>4000</v>
      </c>
      <c r="F229" s="21">
        <v>68</v>
      </c>
      <c r="G229" s="2"/>
      <c r="H229" s="21" t="str">
        <f t="shared" si="3"/>
        <v>-</v>
      </c>
      <c r="I229" s="2"/>
      <c r="J229" s="8"/>
      <c r="K229" s="20" t="e">
        <f>INDEX([0]!MinSalary,MATCH(G229,[0]!SalaryGrade,0),1)</f>
        <v>#N/A</v>
      </c>
      <c r="L229" s="20" t="e">
        <f>INDEX([0]!MaxSalary,MATCH(G229,[0]!SalaryGrade,0),1)</f>
        <v>#N/A</v>
      </c>
      <c r="M229" s="51" t="s">
        <v>778</v>
      </c>
    </row>
    <row r="230" spans="1:13" ht="18" customHeight="1" x14ac:dyDescent="0.2">
      <c r="A230" s="18">
        <v>33732</v>
      </c>
      <c r="B230" s="19" t="str">
        <f>'[1]STEP 1 - Salary Schedule Table'!$F$2</f>
        <v>Jackson</v>
      </c>
      <c r="C230" s="19" t="s">
        <v>549</v>
      </c>
      <c r="D230" s="20" t="s">
        <v>172</v>
      </c>
      <c r="E230" s="21">
        <v>4000</v>
      </c>
      <c r="F230" s="21">
        <v>67</v>
      </c>
      <c r="G230" s="2"/>
      <c r="H230" s="21" t="str">
        <f t="shared" si="3"/>
        <v>-</v>
      </c>
      <c r="I230" s="2"/>
      <c r="J230" s="8"/>
      <c r="K230" s="20" t="e">
        <f>INDEX([0]!MinSalary,MATCH(G230,[0]!SalaryGrade,0),1)</f>
        <v>#N/A</v>
      </c>
      <c r="L230" s="20" t="e">
        <f>INDEX([0]!MaxSalary,MATCH(G230,[0]!SalaryGrade,0),1)</f>
        <v>#N/A</v>
      </c>
      <c r="M230" s="51" t="s">
        <v>779</v>
      </c>
    </row>
    <row r="231" spans="1:13" ht="18" customHeight="1" x14ac:dyDescent="0.2">
      <c r="A231" s="18">
        <v>33628</v>
      </c>
      <c r="B231" s="19" t="str">
        <f>'[1]STEP 1 - Salary Schedule Table'!$F$2</f>
        <v>Jackson</v>
      </c>
      <c r="C231" s="19" t="s">
        <v>549</v>
      </c>
      <c r="D231" s="20" t="s">
        <v>173</v>
      </c>
      <c r="E231" s="21">
        <v>4000</v>
      </c>
      <c r="F231" s="21">
        <v>61</v>
      </c>
      <c r="G231" s="2"/>
      <c r="H231" s="21" t="str">
        <f t="shared" si="3"/>
        <v>-</v>
      </c>
      <c r="I231" s="2"/>
      <c r="J231" s="8"/>
      <c r="K231" s="20" t="e">
        <f>INDEX([0]!MinSalary,MATCH(G231,[0]!SalaryGrade,0),1)</f>
        <v>#N/A</v>
      </c>
      <c r="L231" s="20" t="e">
        <f>INDEX([0]!MaxSalary,MATCH(G231,[0]!SalaryGrade,0),1)</f>
        <v>#N/A</v>
      </c>
      <c r="M231" s="51" t="s">
        <v>780</v>
      </c>
    </row>
    <row r="232" spans="1:13" ht="18" customHeight="1" x14ac:dyDescent="0.2">
      <c r="A232" s="18">
        <v>33629</v>
      </c>
      <c r="B232" s="19" t="str">
        <f>'[1]STEP 1 - Salary Schedule Table'!$F$2</f>
        <v>Jackson</v>
      </c>
      <c r="C232" s="19" t="s">
        <v>549</v>
      </c>
      <c r="D232" s="20" t="s">
        <v>174</v>
      </c>
      <c r="E232" s="21">
        <v>4000</v>
      </c>
      <c r="F232" s="21">
        <v>63</v>
      </c>
      <c r="G232" s="2"/>
      <c r="H232" s="21" t="str">
        <f t="shared" si="3"/>
        <v>-</v>
      </c>
      <c r="I232" s="2"/>
      <c r="J232" s="8"/>
      <c r="K232" s="20" t="e">
        <f>INDEX([0]!MinSalary,MATCH(G232,[0]!SalaryGrade,0),1)</f>
        <v>#N/A</v>
      </c>
      <c r="L232" s="20" t="e">
        <f>INDEX([0]!MaxSalary,MATCH(G232,[0]!SalaryGrade,0),1)</f>
        <v>#N/A</v>
      </c>
      <c r="M232" s="51" t="s">
        <v>781</v>
      </c>
    </row>
    <row r="233" spans="1:13" ht="18" customHeight="1" x14ac:dyDescent="0.2">
      <c r="A233" s="18">
        <v>33630</v>
      </c>
      <c r="B233" s="19" t="str">
        <f>'[1]STEP 1 - Salary Schedule Table'!$F$2</f>
        <v>Jackson</v>
      </c>
      <c r="C233" s="19" t="s">
        <v>549</v>
      </c>
      <c r="D233" s="20" t="s">
        <v>175</v>
      </c>
      <c r="E233" s="21">
        <v>4000</v>
      </c>
      <c r="F233" s="21">
        <v>65</v>
      </c>
      <c r="G233" s="2"/>
      <c r="H233" s="21" t="str">
        <f t="shared" si="3"/>
        <v>-</v>
      </c>
      <c r="I233" s="2"/>
      <c r="J233" s="8"/>
      <c r="K233" s="20" t="e">
        <f>INDEX([0]!MinSalary,MATCH(G233,[0]!SalaryGrade,0),1)</f>
        <v>#N/A</v>
      </c>
      <c r="L233" s="20" t="e">
        <f>INDEX([0]!MaxSalary,MATCH(G233,[0]!SalaryGrade,0),1)</f>
        <v>#N/A</v>
      </c>
      <c r="M233" s="51" t="s">
        <v>782</v>
      </c>
    </row>
    <row r="234" spans="1:13" ht="18" customHeight="1" thickBot="1" x14ac:dyDescent="0.25">
      <c r="A234" s="24">
        <v>33743</v>
      </c>
      <c r="B234" s="25" t="str">
        <f>'[1]STEP 1 - Salary Schedule Table'!$F$2</f>
        <v>Jackson</v>
      </c>
      <c r="C234" s="25" t="s">
        <v>549</v>
      </c>
      <c r="D234" s="26" t="s">
        <v>176</v>
      </c>
      <c r="E234" s="27">
        <v>4000</v>
      </c>
      <c r="F234" s="27">
        <v>70</v>
      </c>
      <c r="G234" s="3"/>
      <c r="H234" s="27" t="str">
        <f t="shared" si="3"/>
        <v>-</v>
      </c>
      <c r="I234" s="3"/>
      <c r="J234" s="9"/>
      <c r="K234" s="26" t="e">
        <f>INDEX([0]!MinSalary,MATCH(G234,[0]!SalaryGrade,0),1)</f>
        <v>#N/A</v>
      </c>
      <c r="L234" s="26" t="e">
        <f>INDEX([0]!MaxSalary,MATCH(G234,[0]!SalaryGrade,0),1)</f>
        <v>#N/A</v>
      </c>
      <c r="M234" s="51" t="s">
        <v>783</v>
      </c>
    </row>
    <row r="235" spans="1:13" ht="18" customHeight="1" thickTop="1" x14ac:dyDescent="0.2">
      <c r="A235" s="32">
        <v>4129</v>
      </c>
      <c r="B235" s="33" t="str">
        <f>'[1]STEP 1 - Salary Schedule Table'!$F$2</f>
        <v>Jackson</v>
      </c>
      <c r="C235" s="33" t="s">
        <v>549</v>
      </c>
      <c r="D235" s="34" t="s">
        <v>177</v>
      </c>
      <c r="E235" s="35">
        <v>4001</v>
      </c>
      <c r="F235" s="35">
        <v>64</v>
      </c>
      <c r="G235" s="4"/>
      <c r="H235" s="35" t="str">
        <f t="shared" si="3"/>
        <v>-</v>
      </c>
      <c r="I235" s="4"/>
      <c r="J235" s="10"/>
      <c r="K235" s="34" t="e">
        <f>INDEX([0]!MinSalary,MATCH(G235,[0]!SalaryGrade,0),1)</f>
        <v>#N/A</v>
      </c>
      <c r="L235" s="34" t="e">
        <f>INDEX([0]!MaxSalary,MATCH(G235,[0]!SalaryGrade,0),1)</f>
        <v>#N/A</v>
      </c>
      <c r="M235" s="51" t="s">
        <v>784</v>
      </c>
    </row>
    <row r="236" spans="1:13" ht="18" customHeight="1" x14ac:dyDescent="0.2">
      <c r="A236" s="18">
        <v>4134</v>
      </c>
      <c r="B236" s="19" t="str">
        <f>'[1]STEP 1 - Salary Schedule Table'!$F$2</f>
        <v>Jackson</v>
      </c>
      <c r="C236" s="19" t="s">
        <v>549</v>
      </c>
      <c r="D236" s="20" t="s">
        <v>178</v>
      </c>
      <c r="E236" s="21">
        <v>4001</v>
      </c>
      <c r="F236" s="21">
        <v>67</v>
      </c>
      <c r="G236" s="2"/>
      <c r="H236" s="21" t="str">
        <f t="shared" si="3"/>
        <v>-</v>
      </c>
      <c r="I236" s="2"/>
      <c r="J236" s="8"/>
      <c r="K236" s="20" t="e">
        <f>INDEX([0]!MinSalary,MATCH(G236,[0]!SalaryGrade,0),1)</f>
        <v>#N/A</v>
      </c>
      <c r="L236" s="20" t="e">
        <f>INDEX([0]!MaxSalary,MATCH(G236,[0]!SalaryGrade,0),1)</f>
        <v>#N/A</v>
      </c>
      <c r="M236" s="51" t="s">
        <v>785</v>
      </c>
    </row>
    <row r="237" spans="1:13" ht="18" customHeight="1" x14ac:dyDescent="0.2">
      <c r="A237" s="18">
        <v>4175</v>
      </c>
      <c r="B237" s="19" t="str">
        <f>'[1]STEP 1 - Salary Schedule Table'!$F$2</f>
        <v>Jackson</v>
      </c>
      <c r="C237" s="19" t="s">
        <v>549</v>
      </c>
      <c r="D237" s="20" t="s">
        <v>179</v>
      </c>
      <c r="E237" s="21">
        <v>4001</v>
      </c>
      <c r="F237" s="21">
        <v>67</v>
      </c>
      <c r="G237" s="2"/>
      <c r="H237" s="21" t="str">
        <f t="shared" si="3"/>
        <v>-</v>
      </c>
      <c r="I237" s="2"/>
      <c r="J237" s="8"/>
      <c r="K237" s="20" t="e">
        <f>INDEX([0]!MinSalary,MATCH(G237,[0]!SalaryGrade,0),1)</f>
        <v>#N/A</v>
      </c>
      <c r="L237" s="20" t="e">
        <f>INDEX([0]!MaxSalary,MATCH(G237,[0]!SalaryGrade,0),1)</f>
        <v>#N/A</v>
      </c>
      <c r="M237" s="51" t="s">
        <v>786</v>
      </c>
    </row>
    <row r="238" spans="1:13" ht="18" customHeight="1" x14ac:dyDescent="0.2">
      <c r="A238" s="18">
        <v>4176</v>
      </c>
      <c r="B238" s="19" t="str">
        <f>'[1]STEP 1 - Salary Schedule Table'!$F$2</f>
        <v>Jackson</v>
      </c>
      <c r="C238" s="19" t="s">
        <v>549</v>
      </c>
      <c r="D238" s="20" t="s">
        <v>180</v>
      </c>
      <c r="E238" s="21">
        <v>4001</v>
      </c>
      <c r="F238" s="21">
        <v>70</v>
      </c>
      <c r="G238" s="2"/>
      <c r="H238" s="21" t="str">
        <f t="shared" si="3"/>
        <v>-</v>
      </c>
      <c r="I238" s="2"/>
      <c r="J238" s="8"/>
      <c r="K238" s="20" t="e">
        <f>INDEX([0]!MinSalary,MATCH(G238,[0]!SalaryGrade,0),1)</f>
        <v>#N/A</v>
      </c>
      <c r="L238" s="20" t="e">
        <f>INDEX([0]!MaxSalary,MATCH(G238,[0]!SalaryGrade,0),1)</f>
        <v>#N/A</v>
      </c>
      <c r="M238" s="51" t="s">
        <v>787</v>
      </c>
    </row>
    <row r="239" spans="1:13" ht="18" customHeight="1" x14ac:dyDescent="0.2">
      <c r="A239" s="18">
        <v>4177</v>
      </c>
      <c r="B239" s="19" t="str">
        <f>'[1]STEP 1 - Salary Schedule Table'!$F$2</f>
        <v>Jackson</v>
      </c>
      <c r="C239" s="19" t="s">
        <v>549</v>
      </c>
      <c r="D239" s="20" t="s">
        <v>181</v>
      </c>
      <c r="E239" s="21">
        <v>4001</v>
      </c>
      <c r="F239" s="21">
        <v>73</v>
      </c>
      <c r="G239" s="2"/>
      <c r="H239" s="21" t="str">
        <f t="shared" si="3"/>
        <v>-</v>
      </c>
      <c r="I239" s="2"/>
      <c r="J239" s="8"/>
      <c r="K239" s="20" t="e">
        <f>INDEX([0]!MinSalary,MATCH(G239,[0]!SalaryGrade,0),1)</f>
        <v>#N/A</v>
      </c>
      <c r="L239" s="20" t="e">
        <f>INDEX([0]!MaxSalary,MATCH(G239,[0]!SalaryGrade,0),1)</f>
        <v>#N/A</v>
      </c>
      <c r="M239" s="51" t="s">
        <v>788</v>
      </c>
    </row>
    <row r="240" spans="1:13" ht="18" customHeight="1" x14ac:dyDescent="0.2">
      <c r="A240" s="18">
        <v>4125</v>
      </c>
      <c r="B240" s="19" t="str">
        <f>'[1]STEP 1 - Salary Schedule Table'!$F$2</f>
        <v>Jackson</v>
      </c>
      <c r="C240" s="19" t="s">
        <v>549</v>
      </c>
      <c r="D240" s="20" t="s">
        <v>182</v>
      </c>
      <c r="E240" s="21">
        <v>4001</v>
      </c>
      <c r="F240" s="21">
        <v>66</v>
      </c>
      <c r="G240" s="2"/>
      <c r="H240" s="21" t="str">
        <f t="shared" si="3"/>
        <v>-</v>
      </c>
      <c r="I240" s="2"/>
      <c r="J240" s="8"/>
      <c r="K240" s="20" t="e">
        <f>INDEX([0]!MinSalary,MATCH(G240,[0]!SalaryGrade,0),1)</f>
        <v>#N/A</v>
      </c>
      <c r="L240" s="20" t="e">
        <f>INDEX([0]!MaxSalary,MATCH(G240,[0]!SalaryGrade,0),1)</f>
        <v>#N/A</v>
      </c>
      <c r="M240" s="51" t="s">
        <v>789</v>
      </c>
    </row>
    <row r="241" spans="1:13" ht="18" customHeight="1" x14ac:dyDescent="0.2">
      <c r="A241" s="18">
        <v>4174</v>
      </c>
      <c r="B241" s="19" t="str">
        <f>'[1]STEP 1 - Salary Schedule Table'!$F$2</f>
        <v>Jackson</v>
      </c>
      <c r="C241" s="19" t="s">
        <v>549</v>
      </c>
      <c r="D241" s="20" t="s">
        <v>183</v>
      </c>
      <c r="E241" s="21">
        <v>4001</v>
      </c>
      <c r="F241" s="21">
        <v>66</v>
      </c>
      <c r="G241" s="2"/>
      <c r="H241" s="21" t="str">
        <f t="shared" si="3"/>
        <v>-</v>
      </c>
      <c r="I241" s="2"/>
      <c r="J241" s="8"/>
      <c r="K241" s="20" t="e">
        <f>INDEX([0]!MinSalary,MATCH(G241,[0]!SalaryGrade,0),1)</f>
        <v>#N/A</v>
      </c>
      <c r="L241" s="20" t="e">
        <f>INDEX([0]!MaxSalary,MATCH(G241,[0]!SalaryGrade,0),1)</f>
        <v>#N/A</v>
      </c>
      <c r="M241" s="51" t="s">
        <v>790</v>
      </c>
    </row>
    <row r="242" spans="1:13" ht="18" customHeight="1" x14ac:dyDescent="0.2">
      <c r="A242" s="18">
        <v>4122</v>
      </c>
      <c r="B242" s="19" t="str">
        <f>'[1]STEP 1 - Salary Schedule Table'!$F$2</f>
        <v>Jackson</v>
      </c>
      <c r="C242" s="19" t="s">
        <v>549</v>
      </c>
      <c r="D242" s="20" t="s">
        <v>184</v>
      </c>
      <c r="E242" s="21">
        <v>4001</v>
      </c>
      <c r="F242" s="21">
        <v>60</v>
      </c>
      <c r="G242" s="2"/>
      <c r="H242" s="21" t="str">
        <f t="shared" si="3"/>
        <v>-</v>
      </c>
      <c r="I242" s="2"/>
      <c r="J242" s="8"/>
      <c r="K242" s="20" t="e">
        <f>INDEX([0]!MinSalary,MATCH(G242,[0]!SalaryGrade,0),1)</f>
        <v>#N/A</v>
      </c>
      <c r="L242" s="20" t="e">
        <f>INDEX([0]!MaxSalary,MATCH(G242,[0]!SalaryGrade,0),1)</f>
        <v>#N/A</v>
      </c>
      <c r="M242" s="51" t="s">
        <v>791</v>
      </c>
    </row>
    <row r="243" spans="1:13" ht="18" customHeight="1" x14ac:dyDescent="0.2">
      <c r="A243" s="18">
        <v>4123</v>
      </c>
      <c r="B243" s="19" t="str">
        <f>'[1]STEP 1 - Salary Schedule Table'!$F$2</f>
        <v>Jackson</v>
      </c>
      <c r="C243" s="19" t="s">
        <v>549</v>
      </c>
      <c r="D243" s="20" t="s">
        <v>185</v>
      </c>
      <c r="E243" s="21">
        <v>4001</v>
      </c>
      <c r="F243" s="21">
        <v>63</v>
      </c>
      <c r="G243" s="2"/>
      <c r="H243" s="21" t="str">
        <f t="shared" si="3"/>
        <v>-</v>
      </c>
      <c r="I243" s="2"/>
      <c r="J243" s="8"/>
      <c r="K243" s="20" t="e">
        <f>INDEX([0]!MinSalary,MATCH(G243,[0]!SalaryGrade,0),1)</f>
        <v>#N/A</v>
      </c>
      <c r="L243" s="20" t="e">
        <f>INDEX([0]!MaxSalary,MATCH(G243,[0]!SalaryGrade,0),1)</f>
        <v>#N/A</v>
      </c>
      <c r="M243" s="51" t="s">
        <v>792</v>
      </c>
    </row>
    <row r="244" spans="1:13" ht="18" customHeight="1" x14ac:dyDescent="0.2">
      <c r="A244" s="18">
        <v>4120</v>
      </c>
      <c r="B244" s="19" t="str">
        <f>'[1]STEP 1 - Salary Schedule Table'!$F$2</f>
        <v>Jackson</v>
      </c>
      <c r="C244" s="19" t="s">
        <v>549</v>
      </c>
      <c r="D244" s="20" t="s">
        <v>1046</v>
      </c>
      <c r="E244" s="21">
        <v>4001</v>
      </c>
      <c r="F244" s="21">
        <v>56</v>
      </c>
      <c r="G244" s="2"/>
      <c r="H244" s="21" t="str">
        <f t="shared" si="3"/>
        <v>-</v>
      </c>
      <c r="I244" s="2"/>
      <c r="J244" s="8"/>
      <c r="K244" s="20" t="e">
        <f>INDEX([0]!MinSalary,MATCH(G244,[0]!SalaryGrade,0),1)</f>
        <v>#N/A</v>
      </c>
      <c r="L244" s="20" t="e">
        <f>INDEX([0]!MaxSalary,MATCH(G244,[0]!SalaryGrade,0),1)</f>
        <v>#N/A</v>
      </c>
      <c r="M244" s="51" t="s">
        <v>793</v>
      </c>
    </row>
    <row r="245" spans="1:13" ht="18" customHeight="1" x14ac:dyDescent="0.2">
      <c r="A245" s="18">
        <v>4121</v>
      </c>
      <c r="B245" s="19" t="str">
        <f>'[1]STEP 1 - Salary Schedule Table'!$F$2</f>
        <v>Jackson</v>
      </c>
      <c r="C245" s="19" t="s">
        <v>549</v>
      </c>
      <c r="D245" s="20" t="s">
        <v>1047</v>
      </c>
      <c r="E245" s="21">
        <v>4001</v>
      </c>
      <c r="F245" s="21">
        <v>58</v>
      </c>
      <c r="G245" s="2"/>
      <c r="H245" s="21" t="str">
        <f t="shared" si="3"/>
        <v>-</v>
      </c>
      <c r="I245" s="2"/>
      <c r="J245" s="8"/>
      <c r="K245" s="20" t="e">
        <f>INDEX([0]!MinSalary,MATCH(G245,[0]!SalaryGrade,0),1)</f>
        <v>#N/A</v>
      </c>
      <c r="L245" s="20" t="e">
        <f>INDEX([0]!MaxSalary,MATCH(G245,[0]!SalaryGrade,0),1)</f>
        <v>#N/A</v>
      </c>
      <c r="M245" s="51" t="s">
        <v>794</v>
      </c>
    </row>
    <row r="246" spans="1:13" ht="18" customHeight="1" x14ac:dyDescent="0.2">
      <c r="A246" s="18">
        <v>4161</v>
      </c>
      <c r="B246" s="19" t="str">
        <f>'[1]STEP 1 - Salary Schedule Table'!$F$2</f>
        <v>Jackson</v>
      </c>
      <c r="C246" s="19" t="s">
        <v>549</v>
      </c>
      <c r="D246" s="20" t="s">
        <v>1048</v>
      </c>
      <c r="E246" s="21">
        <v>4001</v>
      </c>
      <c r="F246" s="21">
        <v>65</v>
      </c>
      <c r="G246" s="2"/>
      <c r="H246" s="21" t="str">
        <f t="shared" si="3"/>
        <v>-</v>
      </c>
      <c r="I246" s="2"/>
      <c r="J246" s="8"/>
      <c r="K246" s="20" t="e">
        <f>INDEX([0]!MinSalary,MATCH(G246,[0]!SalaryGrade,0),1)</f>
        <v>#N/A</v>
      </c>
      <c r="L246" s="20" t="e">
        <f>INDEX([0]!MaxSalary,MATCH(G246,[0]!SalaryGrade,0),1)</f>
        <v>#N/A</v>
      </c>
      <c r="M246" s="51" t="s">
        <v>795</v>
      </c>
    </row>
    <row r="247" spans="1:13" ht="18" customHeight="1" x14ac:dyDescent="0.2">
      <c r="A247" s="18">
        <v>4173</v>
      </c>
      <c r="B247" s="19" t="str">
        <f>'[1]STEP 1 - Salary Schedule Table'!$F$2</f>
        <v>Jackson</v>
      </c>
      <c r="C247" s="19" t="s">
        <v>549</v>
      </c>
      <c r="D247" s="20" t="s">
        <v>1049</v>
      </c>
      <c r="E247" s="21">
        <v>4001</v>
      </c>
      <c r="F247" s="21">
        <v>67</v>
      </c>
      <c r="G247" s="2"/>
      <c r="H247" s="21" t="str">
        <f t="shared" si="3"/>
        <v>-</v>
      </c>
      <c r="I247" s="2"/>
      <c r="J247" s="8"/>
      <c r="K247" s="20" t="e">
        <f>INDEX([0]!MinSalary,MATCH(G247,[0]!SalaryGrade,0),1)</f>
        <v>#N/A</v>
      </c>
      <c r="L247" s="20" t="e">
        <f>INDEX([0]!MaxSalary,MATCH(G247,[0]!SalaryGrade,0),1)</f>
        <v>#N/A</v>
      </c>
      <c r="M247" s="51" t="s">
        <v>796</v>
      </c>
    </row>
    <row r="248" spans="1:13" ht="18" customHeight="1" x14ac:dyDescent="0.2">
      <c r="A248" s="18">
        <v>4159</v>
      </c>
      <c r="B248" s="19" t="str">
        <f>'[1]STEP 1 - Salary Schedule Table'!$F$2</f>
        <v>Jackson</v>
      </c>
      <c r="C248" s="19" t="s">
        <v>549</v>
      </c>
      <c r="D248" s="20" t="s">
        <v>1050</v>
      </c>
      <c r="E248" s="21">
        <v>4001</v>
      </c>
      <c r="F248" s="21">
        <v>60</v>
      </c>
      <c r="G248" s="2"/>
      <c r="H248" s="21" t="str">
        <f t="shared" si="3"/>
        <v>-</v>
      </c>
      <c r="I248" s="2"/>
      <c r="J248" s="8"/>
      <c r="K248" s="20" t="e">
        <f>INDEX([0]!MinSalary,MATCH(G248,[0]!SalaryGrade,0),1)</f>
        <v>#N/A</v>
      </c>
      <c r="L248" s="20" t="e">
        <f>INDEX([0]!MaxSalary,MATCH(G248,[0]!SalaryGrade,0),1)</f>
        <v>#N/A</v>
      </c>
      <c r="M248" s="51" t="s">
        <v>797</v>
      </c>
    </row>
    <row r="249" spans="1:13" ht="18" customHeight="1" x14ac:dyDescent="0.2">
      <c r="A249" s="18">
        <v>4160</v>
      </c>
      <c r="B249" s="19" t="str">
        <f>'[1]STEP 1 - Salary Schedule Table'!$F$2</f>
        <v>Jackson</v>
      </c>
      <c r="C249" s="19" t="s">
        <v>549</v>
      </c>
      <c r="D249" s="20" t="s">
        <v>1051</v>
      </c>
      <c r="E249" s="21">
        <v>4001</v>
      </c>
      <c r="F249" s="21">
        <v>63</v>
      </c>
      <c r="G249" s="2"/>
      <c r="H249" s="21" t="str">
        <f t="shared" si="3"/>
        <v>-</v>
      </c>
      <c r="I249" s="2"/>
      <c r="J249" s="8"/>
      <c r="K249" s="20" t="e">
        <f>INDEX([0]!MinSalary,MATCH(G249,[0]!SalaryGrade,0),1)</f>
        <v>#N/A</v>
      </c>
      <c r="L249" s="20" t="e">
        <f>INDEX([0]!MaxSalary,MATCH(G249,[0]!SalaryGrade,0),1)</f>
        <v>#N/A</v>
      </c>
      <c r="M249" s="51" t="s">
        <v>798</v>
      </c>
    </row>
    <row r="250" spans="1:13" ht="18" customHeight="1" thickBot="1" x14ac:dyDescent="0.25">
      <c r="A250" s="24">
        <v>9906</v>
      </c>
      <c r="B250" s="25" t="str">
        <f>'[1]STEP 1 - Salary Schedule Table'!$F$2</f>
        <v>Jackson</v>
      </c>
      <c r="C250" s="25" t="s">
        <v>549</v>
      </c>
      <c r="D250" s="26" t="s">
        <v>1052</v>
      </c>
      <c r="E250" s="27">
        <v>4001</v>
      </c>
      <c r="F250" s="27">
        <v>64</v>
      </c>
      <c r="G250" s="3"/>
      <c r="H250" s="27" t="str">
        <f t="shared" si="3"/>
        <v>-</v>
      </c>
      <c r="I250" s="3"/>
      <c r="J250" s="9"/>
      <c r="K250" s="26" t="e">
        <f>INDEX([0]!MinSalary,MATCH(G250,[0]!SalaryGrade,0),1)</f>
        <v>#N/A</v>
      </c>
      <c r="L250" s="26" t="e">
        <f>INDEX([0]!MaxSalary,MATCH(G250,[0]!SalaryGrade,0),1)</f>
        <v>#N/A</v>
      </c>
      <c r="M250" s="51" t="s">
        <v>799</v>
      </c>
    </row>
    <row r="251" spans="1:13" ht="18" customHeight="1" thickTop="1" x14ac:dyDescent="0.2">
      <c r="A251" s="32">
        <v>4086</v>
      </c>
      <c r="B251" s="33" t="str">
        <f>'[1]STEP 1 - Salary Schedule Table'!$F$2</f>
        <v>Jackson</v>
      </c>
      <c r="C251" s="33" t="s">
        <v>549</v>
      </c>
      <c r="D251" s="34" t="s">
        <v>186</v>
      </c>
      <c r="E251" s="35">
        <v>4003</v>
      </c>
      <c r="F251" s="35">
        <v>63</v>
      </c>
      <c r="G251" s="4"/>
      <c r="H251" s="35" t="str">
        <f t="shared" si="3"/>
        <v>-</v>
      </c>
      <c r="I251" s="4"/>
      <c r="J251" s="10"/>
      <c r="K251" s="34" t="e">
        <f>INDEX([0]!MinSalary,MATCH(G251,[0]!SalaryGrade,0),1)</f>
        <v>#N/A</v>
      </c>
      <c r="L251" s="34" t="e">
        <f>INDEX([0]!MaxSalary,MATCH(G251,[0]!SalaryGrade,0),1)</f>
        <v>#N/A</v>
      </c>
      <c r="M251" s="51" t="s">
        <v>800</v>
      </c>
    </row>
    <row r="252" spans="1:13" ht="18" customHeight="1" x14ac:dyDescent="0.2">
      <c r="A252" s="18">
        <v>4087</v>
      </c>
      <c r="B252" s="19" t="str">
        <f>'[1]STEP 1 - Salary Schedule Table'!$F$2</f>
        <v>Jackson</v>
      </c>
      <c r="C252" s="19" t="s">
        <v>549</v>
      </c>
      <c r="D252" s="20" t="s">
        <v>187</v>
      </c>
      <c r="E252" s="21">
        <v>4003</v>
      </c>
      <c r="F252" s="21">
        <v>65</v>
      </c>
      <c r="G252" s="2"/>
      <c r="H252" s="21" t="str">
        <f t="shared" si="3"/>
        <v>-</v>
      </c>
      <c r="I252" s="2"/>
      <c r="J252" s="8"/>
      <c r="K252" s="20" t="e">
        <f>INDEX([0]!MinSalary,MATCH(G252,[0]!SalaryGrade,0),1)</f>
        <v>#N/A</v>
      </c>
      <c r="L252" s="20" t="e">
        <f>INDEX([0]!MaxSalary,MATCH(G252,[0]!SalaryGrade,0),1)</f>
        <v>#N/A</v>
      </c>
      <c r="M252" s="51" t="s">
        <v>801</v>
      </c>
    </row>
    <row r="253" spans="1:13" ht="18" customHeight="1" x14ac:dyDescent="0.2">
      <c r="A253" s="18">
        <v>4089</v>
      </c>
      <c r="B253" s="19" t="str">
        <f>'[1]STEP 1 - Salary Schedule Table'!$F$2</f>
        <v>Jackson</v>
      </c>
      <c r="C253" s="19" t="s">
        <v>549</v>
      </c>
      <c r="D253" s="20" t="s">
        <v>188</v>
      </c>
      <c r="E253" s="21">
        <v>4003</v>
      </c>
      <c r="F253" s="21">
        <v>67</v>
      </c>
      <c r="G253" s="2"/>
      <c r="H253" s="21" t="str">
        <f t="shared" si="3"/>
        <v>-</v>
      </c>
      <c r="I253" s="2"/>
      <c r="J253" s="8"/>
      <c r="K253" s="20" t="e">
        <f>INDEX([0]!MinSalary,MATCH(G253,[0]!SalaryGrade,0),1)</f>
        <v>#N/A</v>
      </c>
      <c r="L253" s="20" t="e">
        <f>INDEX([0]!MaxSalary,MATCH(G253,[0]!SalaryGrade,0),1)</f>
        <v>#N/A</v>
      </c>
      <c r="M253" s="51" t="s">
        <v>802</v>
      </c>
    </row>
    <row r="254" spans="1:13" ht="18" customHeight="1" x14ac:dyDescent="0.2">
      <c r="A254" s="18">
        <v>4090</v>
      </c>
      <c r="B254" s="19" t="str">
        <f>'[1]STEP 1 - Salary Schedule Table'!$F$2</f>
        <v>Jackson</v>
      </c>
      <c r="C254" s="19" t="s">
        <v>549</v>
      </c>
      <c r="D254" s="20" t="s">
        <v>189</v>
      </c>
      <c r="E254" s="21">
        <v>4003</v>
      </c>
      <c r="F254" s="21">
        <v>68</v>
      </c>
      <c r="G254" s="2"/>
      <c r="H254" s="21" t="str">
        <f t="shared" si="3"/>
        <v>-</v>
      </c>
      <c r="I254" s="2"/>
      <c r="J254" s="8"/>
      <c r="K254" s="20" t="e">
        <f>INDEX([0]!MinSalary,MATCH(G254,[0]!SalaryGrade,0),1)</f>
        <v>#N/A</v>
      </c>
      <c r="L254" s="20" t="e">
        <f>INDEX([0]!MaxSalary,MATCH(G254,[0]!SalaryGrade,0),1)</f>
        <v>#N/A</v>
      </c>
      <c r="M254" s="51" t="s">
        <v>803</v>
      </c>
    </row>
    <row r="255" spans="1:13" ht="18" customHeight="1" x14ac:dyDescent="0.2">
      <c r="A255" s="18">
        <v>4091</v>
      </c>
      <c r="B255" s="19" t="str">
        <f>'[1]STEP 1 - Salary Schedule Table'!$F$2</f>
        <v>Jackson</v>
      </c>
      <c r="C255" s="19" t="s">
        <v>549</v>
      </c>
      <c r="D255" s="20" t="s">
        <v>190</v>
      </c>
      <c r="E255" s="21">
        <v>4003</v>
      </c>
      <c r="F255" s="21">
        <v>69</v>
      </c>
      <c r="G255" s="2"/>
      <c r="H255" s="21" t="str">
        <f t="shared" si="3"/>
        <v>-</v>
      </c>
      <c r="I255" s="2"/>
      <c r="J255" s="8"/>
      <c r="K255" s="20" t="e">
        <f>INDEX([0]!MinSalary,MATCH(G255,[0]!SalaryGrade,0),1)</f>
        <v>#N/A</v>
      </c>
      <c r="L255" s="20" t="e">
        <f>INDEX([0]!MaxSalary,MATCH(G255,[0]!SalaryGrade,0),1)</f>
        <v>#N/A</v>
      </c>
      <c r="M255" s="51" t="s">
        <v>804</v>
      </c>
    </row>
    <row r="256" spans="1:13" ht="18" customHeight="1" x14ac:dyDescent="0.2">
      <c r="A256" s="18">
        <v>4092</v>
      </c>
      <c r="B256" s="19" t="str">
        <f>'[1]STEP 1 - Salary Schedule Table'!$F$2</f>
        <v>Jackson</v>
      </c>
      <c r="C256" s="19" t="s">
        <v>549</v>
      </c>
      <c r="D256" s="20" t="s">
        <v>191</v>
      </c>
      <c r="E256" s="21">
        <v>4003</v>
      </c>
      <c r="F256" s="21">
        <v>71</v>
      </c>
      <c r="G256" s="2"/>
      <c r="H256" s="21" t="str">
        <f t="shared" si="3"/>
        <v>-</v>
      </c>
      <c r="I256" s="2"/>
      <c r="J256" s="8"/>
      <c r="K256" s="20" t="e">
        <f>INDEX([0]!MinSalary,MATCH(G256,[0]!SalaryGrade,0),1)</f>
        <v>#N/A</v>
      </c>
      <c r="L256" s="20" t="e">
        <f>INDEX([0]!MaxSalary,MATCH(G256,[0]!SalaryGrade,0),1)</f>
        <v>#N/A</v>
      </c>
      <c r="M256" s="51" t="s">
        <v>805</v>
      </c>
    </row>
    <row r="257" spans="1:13" ht="18" customHeight="1" thickBot="1" x14ac:dyDescent="0.25">
      <c r="A257" s="24">
        <v>4088</v>
      </c>
      <c r="B257" s="25" t="str">
        <f>'[1]STEP 1 - Salary Schedule Table'!$F$2</f>
        <v>Jackson</v>
      </c>
      <c r="C257" s="25" t="s">
        <v>549</v>
      </c>
      <c r="D257" s="26" t="s">
        <v>192</v>
      </c>
      <c r="E257" s="27">
        <v>4003</v>
      </c>
      <c r="F257" s="27">
        <v>66</v>
      </c>
      <c r="G257" s="3"/>
      <c r="H257" s="27" t="str">
        <f t="shared" si="3"/>
        <v>-</v>
      </c>
      <c r="I257" s="3"/>
      <c r="J257" s="9"/>
      <c r="K257" s="26" t="e">
        <f>INDEX([0]!MinSalary,MATCH(G257,[0]!SalaryGrade,0),1)</f>
        <v>#N/A</v>
      </c>
      <c r="L257" s="26" t="e">
        <f>INDEX([0]!MaxSalary,MATCH(G257,[0]!SalaryGrade,0),1)</f>
        <v>#N/A</v>
      </c>
      <c r="M257" s="51" t="s">
        <v>806</v>
      </c>
    </row>
    <row r="258" spans="1:13" ht="18" customHeight="1" thickTop="1" x14ac:dyDescent="0.2">
      <c r="A258" s="32">
        <v>4130</v>
      </c>
      <c r="B258" s="33" t="str">
        <f>'[1]STEP 1 - Salary Schedule Table'!$F$2</f>
        <v>Jackson</v>
      </c>
      <c r="C258" s="33" t="s">
        <v>549</v>
      </c>
      <c r="D258" s="34" t="s">
        <v>193</v>
      </c>
      <c r="E258" s="35">
        <v>4004</v>
      </c>
      <c r="F258" s="35">
        <v>63</v>
      </c>
      <c r="G258" s="4"/>
      <c r="H258" s="35" t="str">
        <f t="shared" si="3"/>
        <v>-</v>
      </c>
      <c r="I258" s="4"/>
      <c r="J258" s="10"/>
      <c r="K258" s="34" t="e">
        <f>INDEX([0]!MinSalary,MATCH(G258,[0]!SalaryGrade,0),1)</f>
        <v>#N/A</v>
      </c>
      <c r="L258" s="34" t="e">
        <f>INDEX([0]!MaxSalary,MATCH(G258,[0]!SalaryGrade,0),1)</f>
        <v>#N/A</v>
      </c>
      <c r="M258" s="51" t="s">
        <v>807</v>
      </c>
    </row>
    <row r="259" spans="1:13" ht="18" customHeight="1" x14ac:dyDescent="0.2">
      <c r="A259" s="18">
        <v>4131</v>
      </c>
      <c r="B259" s="19" t="str">
        <f>'[1]STEP 1 - Salary Schedule Table'!$F$2</f>
        <v>Jackson</v>
      </c>
      <c r="C259" s="19" t="s">
        <v>549</v>
      </c>
      <c r="D259" s="20" t="s">
        <v>194</v>
      </c>
      <c r="E259" s="21">
        <v>4004</v>
      </c>
      <c r="F259" s="21">
        <v>66</v>
      </c>
      <c r="G259" s="2"/>
      <c r="H259" s="21" t="str">
        <f t="shared" si="3"/>
        <v>-</v>
      </c>
      <c r="I259" s="2"/>
      <c r="J259" s="8"/>
      <c r="K259" s="20" t="e">
        <f>INDEX([0]!MinSalary,MATCH(G259,[0]!SalaryGrade,0),1)</f>
        <v>#N/A</v>
      </c>
      <c r="L259" s="20" t="e">
        <f>INDEX([0]!MaxSalary,MATCH(G259,[0]!SalaryGrade,0),1)</f>
        <v>#N/A</v>
      </c>
      <c r="M259" s="51" t="s">
        <v>808</v>
      </c>
    </row>
    <row r="260" spans="1:13" ht="18" customHeight="1" thickBot="1" x14ac:dyDescent="0.25">
      <c r="A260" s="24">
        <v>4132</v>
      </c>
      <c r="B260" s="25" t="str">
        <f>'[1]STEP 1 - Salary Schedule Table'!$F$2</f>
        <v>Jackson</v>
      </c>
      <c r="C260" s="25" t="s">
        <v>549</v>
      </c>
      <c r="D260" s="26" t="s">
        <v>195</v>
      </c>
      <c r="E260" s="27">
        <v>4004</v>
      </c>
      <c r="F260" s="27">
        <v>68</v>
      </c>
      <c r="G260" s="3"/>
      <c r="H260" s="27" t="str">
        <f t="shared" si="3"/>
        <v>-</v>
      </c>
      <c r="I260" s="3"/>
      <c r="J260" s="9"/>
      <c r="K260" s="26" t="e">
        <f>INDEX([0]!MinSalary,MATCH(G260,[0]!SalaryGrade,0),1)</f>
        <v>#N/A</v>
      </c>
      <c r="L260" s="26" t="e">
        <f>INDEX([0]!MaxSalary,MATCH(G260,[0]!SalaryGrade,0),1)</f>
        <v>#N/A</v>
      </c>
      <c r="M260" s="51" t="s">
        <v>809</v>
      </c>
    </row>
    <row r="261" spans="1:13" ht="18" customHeight="1" thickTop="1" x14ac:dyDescent="0.2">
      <c r="A261" s="32">
        <v>4007</v>
      </c>
      <c r="B261" s="33" t="str">
        <f>'[1]STEP 1 - Salary Schedule Table'!$F$2</f>
        <v>Jackson</v>
      </c>
      <c r="C261" s="33" t="s">
        <v>549</v>
      </c>
      <c r="D261" s="34" t="s">
        <v>196</v>
      </c>
      <c r="E261" s="35">
        <v>4005</v>
      </c>
      <c r="F261" s="35">
        <v>68</v>
      </c>
      <c r="G261" s="4"/>
      <c r="H261" s="35" t="str">
        <f t="shared" si="3"/>
        <v>-</v>
      </c>
      <c r="I261" s="4"/>
      <c r="J261" s="10"/>
      <c r="K261" s="34" t="e">
        <f>INDEX([0]!MinSalary,MATCH(G261,[0]!SalaryGrade,0),1)</f>
        <v>#N/A</v>
      </c>
      <c r="L261" s="34" t="e">
        <f>INDEX([0]!MaxSalary,MATCH(G261,[0]!SalaryGrade,0),1)</f>
        <v>#N/A</v>
      </c>
      <c r="M261" s="51" t="s">
        <v>810</v>
      </c>
    </row>
    <row r="262" spans="1:13" ht="18" customHeight="1" x14ac:dyDescent="0.2">
      <c r="A262" s="18">
        <v>4009</v>
      </c>
      <c r="B262" s="19" t="str">
        <f>'[1]STEP 1 - Salary Schedule Table'!$F$2</f>
        <v>Jackson</v>
      </c>
      <c r="C262" s="19" t="s">
        <v>549</v>
      </c>
      <c r="D262" s="20" t="s">
        <v>197</v>
      </c>
      <c r="E262" s="21">
        <v>4005</v>
      </c>
      <c r="F262" s="21">
        <v>70</v>
      </c>
      <c r="G262" s="2"/>
      <c r="H262" s="21" t="str">
        <f t="shared" si="3"/>
        <v>-</v>
      </c>
      <c r="I262" s="2"/>
      <c r="J262" s="8"/>
      <c r="K262" s="20" t="e">
        <f>INDEX([0]!MinSalary,MATCH(G262,[0]!SalaryGrade,0),1)</f>
        <v>#N/A</v>
      </c>
      <c r="L262" s="20" t="e">
        <f>INDEX([0]!MaxSalary,MATCH(G262,[0]!SalaryGrade,0),1)</f>
        <v>#N/A</v>
      </c>
      <c r="M262" s="51" t="s">
        <v>811</v>
      </c>
    </row>
    <row r="263" spans="1:13" ht="18" customHeight="1" thickBot="1" x14ac:dyDescent="0.25">
      <c r="A263" s="24">
        <v>4035</v>
      </c>
      <c r="B263" s="25" t="str">
        <f>'[1]STEP 1 - Salary Schedule Table'!$F$2</f>
        <v>Jackson</v>
      </c>
      <c r="C263" s="25" t="s">
        <v>549</v>
      </c>
      <c r="D263" s="26" t="s">
        <v>198</v>
      </c>
      <c r="E263" s="27">
        <v>4005</v>
      </c>
      <c r="F263" s="27">
        <v>72</v>
      </c>
      <c r="G263" s="3"/>
      <c r="H263" s="27" t="str">
        <f t="shared" si="3"/>
        <v>-</v>
      </c>
      <c r="I263" s="3"/>
      <c r="J263" s="9"/>
      <c r="K263" s="26" t="e">
        <f>INDEX([0]!MinSalary,MATCH(G263,[0]!SalaryGrade,0),1)</f>
        <v>#N/A</v>
      </c>
      <c r="L263" s="26" t="e">
        <f>INDEX([0]!MaxSalary,MATCH(G263,[0]!SalaryGrade,0),1)</f>
        <v>#N/A</v>
      </c>
      <c r="M263" s="51" t="s">
        <v>812</v>
      </c>
    </row>
    <row r="264" spans="1:13" ht="18" customHeight="1" thickTop="1" x14ac:dyDescent="0.2">
      <c r="A264" s="32">
        <v>9808</v>
      </c>
      <c r="B264" s="33" t="str">
        <f>'[1]STEP 1 - Salary Schedule Table'!$F$2</f>
        <v>Jackson</v>
      </c>
      <c r="C264" s="33" t="s">
        <v>549</v>
      </c>
      <c r="D264" s="34" t="s">
        <v>1053</v>
      </c>
      <c r="E264" s="35">
        <v>4006</v>
      </c>
      <c r="F264" s="35">
        <v>67</v>
      </c>
      <c r="G264" s="4"/>
      <c r="H264" s="35" t="str">
        <f t="shared" si="3"/>
        <v>-</v>
      </c>
      <c r="I264" s="4"/>
      <c r="J264" s="10"/>
      <c r="K264" s="34" t="e">
        <f>INDEX([0]!MinSalary,MATCH(G264,[0]!SalaryGrade,0),1)</f>
        <v>#N/A</v>
      </c>
      <c r="L264" s="34" t="e">
        <f>INDEX([0]!MaxSalary,MATCH(G264,[0]!SalaryGrade,0),1)</f>
        <v>#N/A</v>
      </c>
      <c r="M264" s="51" t="s">
        <v>813</v>
      </c>
    </row>
    <row r="265" spans="1:13" ht="18" customHeight="1" thickBot="1" x14ac:dyDescent="0.25">
      <c r="A265" s="24">
        <v>4030</v>
      </c>
      <c r="B265" s="25" t="str">
        <f>'[1]STEP 1 - Salary Schedule Table'!$F$2</f>
        <v>Jackson</v>
      </c>
      <c r="C265" s="25" t="s">
        <v>549</v>
      </c>
      <c r="D265" s="26" t="s">
        <v>1054</v>
      </c>
      <c r="E265" s="27">
        <v>4006</v>
      </c>
      <c r="F265" s="27">
        <v>70</v>
      </c>
      <c r="G265" s="3"/>
      <c r="H265" s="27" t="str">
        <f t="shared" si="3"/>
        <v>-</v>
      </c>
      <c r="I265" s="3"/>
      <c r="J265" s="9"/>
      <c r="K265" s="26" t="e">
        <f>INDEX([0]!MinSalary,MATCH(G265,[0]!SalaryGrade,0),1)</f>
        <v>#N/A</v>
      </c>
      <c r="L265" s="26" t="e">
        <f>INDEX([0]!MaxSalary,MATCH(G265,[0]!SalaryGrade,0),1)</f>
        <v>#N/A</v>
      </c>
      <c r="M265" s="51" t="s">
        <v>814</v>
      </c>
    </row>
    <row r="266" spans="1:13" ht="18" customHeight="1" thickTop="1" x14ac:dyDescent="0.2">
      <c r="A266" s="32">
        <v>4001</v>
      </c>
      <c r="B266" s="33" t="str">
        <f>'[1]STEP 1 - Salary Schedule Table'!$F$2</f>
        <v>Jackson</v>
      </c>
      <c r="C266" s="33" t="s">
        <v>549</v>
      </c>
      <c r="D266" s="34" t="s">
        <v>199</v>
      </c>
      <c r="E266" s="35">
        <v>4007</v>
      </c>
      <c r="F266" s="35">
        <v>68</v>
      </c>
      <c r="G266" s="4"/>
      <c r="H266" s="35" t="str">
        <f t="shared" si="3"/>
        <v>-</v>
      </c>
      <c r="I266" s="4"/>
      <c r="J266" s="10"/>
      <c r="K266" s="34" t="e">
        <f>INDEX([0]!MinSalary,MATCH(G266,[0]!SalaryGrade,0),1)</f>
        <v>#N/A</v>
      </c>
      <c r="L266" s="34" t="e">
        <f>INDEX([0]!MaxSalary,MATCH(G266,[0]!SalaryGrade,0),1)</f>
        <v>#N/A</v>
      </c>
      <c r="M266" s="51" t="s">
        <v>815</v>
      </c>
    </row>
    <row r="267" spans="1:13" ht="18" customHeight="1" thickBot="1" x14ac:dyDescent="0.25">
      <c r="A267" s="24">
        <v>4002</v>
      </c>
      <c r="B267" s="25" t="str">
        <f>'[1]STEP 1 - Salary Schedule Table'!$F$2</f>
        <v>Jackson</v>
      </c>
      <c r="C267" s="25" t="s">
        <v>549</v>
      </c>
      <c r="D267" s="26" t="s">
        <v>200</v>
      </c>
      <c r="E267" s="27">
        <v>4007</v>
      </c>
      <c r="F267" s="27">
        <v>70</v>
      </c>
      <c r="G267" s="3"/>
      <c r="H267" s="27" t="str">
        <f t="shared" si="3"/>
        <v>-</v>
      </c>
      <c r="I267" s="3"/>
      <c r="J267" s="9"/>
      <c r="K267" s="26" t="e">
        <f>INDEX([0]!MinSalary,MATCH(G267,[0]!SalaryGrade,0),1)</f>
        <v>#N/A</v>
      </c>
      <c r="L267" s="26" t="e">
        <f>INDEX([0]!MaxSalary,MATCH(G267,[0]!SalaryGrade,0),1)</f>
        <v>#N/A</v>
      </c>
      <c r="M267" s="51" t="s">
        <v>816</v>
      </c>
    </row>
    <row r="268" spans="1:13" ht="18" customHeight="1" thickTop="1" x14ac:dyDescent="0.2">
      <c r="A268" s="32">
        <v>4046</v>
      </c>
      <c r="B268" s="33" t="str">
        <f>'[1]STEP 1 - Salary Schedule Table'!$F$2</f>
        <v>Jackson</v>
      </c>
      <c r="C268" s="33" t="s">
        <v>549</v>
      </c>
      <c r="D268" s="34" t="s">
        <v>201</v>
      </c>
      <c r="E268" s="35">
        <v>4008</v>
      </c>
      <c r="F268" s="35">
        <v>74</v>
      </c>
      <c r="G268" s="4"/>
      <c r="H268" s="35" t="str">
        <f t="shared" si="3"/>
        <v>-</v>
      </c>
      <c r="I268" s="4"/>
      <c r="J268" s="10"/>
      <c r="K268" s="34" t="e">
        <f>INDEX([0]!MinSalary,MATCH(G268,[0]!SalaryGrade,0),1)</f>
        <v>#N/A</v>
      </c>
      <c r="L268" s="34" t="e">
        <f>INDEX([0]!MaxSalary,MATCH(G268,[0]!SalaryGrade,0),1)</f>
        <v>#N/A</v>
      </c>
      <c r="M268" s="51" t="s">
        <v>817</v>
      </c>
    </row>
    <row r="269" spans="1:13" ht="18" customHeight="1" x14ac:dyDescent="0.2">
      <c r="A269" s="18">
        <v>4164</v>
      </c>
      <c r="B269" s="19" t="str">
        <f>'[1]STEP 1 - Salary Schedule Table'!$F$2</f>
        <v>Jackson</v>
      </c>
      <c r="C269" s="19" t="s">
        <v>549</v>
      </c>
      <c r="D269" s="20" t="s">
        <v>202</v>
      </c>
      <c r="E269" s="21">
        <v>4008</v>
      </c>
      <c r="F269" s="21">
        <v>72</v>
      </c>
      <c r="G269" s="2"/>
      <c r="H269" s="21" t="str">
        <f t="shared" si="3"/>
        <v>-</v>
      </c>
      <c r="I269" s="2"/>
      <c r="J269" s="8"/>
      <c r="K269" s="20" t="e">
        <f>INDEX([0]!MinSalary,MATCH(G269,[0]!SalaryGrade,0),1)</f>
        <v>#N/A</v>
      </c>
      <c r="L269" s="20" t="e">
        <f>INDEX([0]!MaxSalary,MATCH(G269,[0]!SalaryGrade,0),1)</f>
        <v>#N/A</v>
      </c>
      <c r="M269" s="51" t="s">
        <v>818</v>
      </c>
    </row>
    <row r="270" spans="1:13" ht="18" customHeight="1" thickBot="1" x14ac:dyDescent="0.25">
      <c r="A270" s="24">
        <v>4040</v>
      </c>
      <c r="B270" s="25" t="str">
        <f>'[1]STEP 1 - Salary Schedule Table'!$F$2</f>
        <v>Jackson</v>
      </c>
      <c r="C270" s="25" t="s">
        <v>549</v>
      </c>
      <c r="D270" s="26" t="s">
        <v>203</v>
      </c>
      <c r="E270" s="27">
        <v>4008</v>
      </c>
      <c r="F270" s="27">
        <v>74</v>
      </c>
      <c r="G270" s="3"/>
      <c r="H270" s="27" t="str">
        <f t="shared" si="3"/>
        <v>-</v>
      </c>
      <c r="I270" s="3"/>
      <c r="J270" s="9"/>
      <c r="K270" s="26" t="e">
        <f>INDEX([0]!MinSalary,MATCH(G270,[0]!SalaryGrade,0),1)</f>
        <v>#N/A</v>
      </c>
      <c r="L270" s="26" t="e">
        <f>INDEX([0]!MaxSalary,MATCH(G270,[0]!SalaryGrade,0),1)</f>
        <v>#N/A</v>
      </c>
      <c r="M270" s="51" t="s">
        <v>819</v>
      </c>
    </row>
    <row r="271" spans="1:13" ht="18" customHeight="1" thickTop="1" x14ac:dyDescent="0.2">
      <c r="A271" s="32">
        <v>4059</v>
      </c>
      <c r="B271" s="33" t="str">
        <f>'[1]STEP 1 - Salary Schedule Table'!$F$2</f>
        <v>Jackson</v>
      </c>
      <c r="C271" s="33" t="s">
        <v>549</v>
      </c>
      <c r="D271" s="34" t="s">
        <v>204</v>
      </c>
      <c r="E271" s="35">
        <v>4009</v>
      </c>
      <c r="F271" s="35">
        <v>68</v>
      </c>
      <c r="G271" s="4"/>
      <c r="H271" s="35" t="str">
        <f t="shared" si="3"/>
        <v>-</v>
      </c>
      <c r="I271" s="4"/>
      <c r="J271" s="10"/>
      <c r="K271" s="34" t="e">
        <f>INDEX([0]!MinSalary,MATCH(G271,[0]!SalaryGrade,0),1)</f>
        <v>#N/A</v>
      </c>
      <c r="L271" s="34" t="e">
        <f>INDEX([0]!MaxSalary,MATCH(G271,[0]!SalaryGrade,0),1)</f>
        <v>#N/A</v>
      </c>
      <c r="M271" s="51" t="s">
        <v>820</v>
      </c>
    </row>
    <row r="272" spans="1:13" ht="18" customHeight="1" x14ac:dyDescent="0.2">
      <c r="A272" s="18">
        <v>34783</v>
      </c>
      <c r="B272" s="19" t="str">
        <f>'[1]STEP 1 - Salary Schedule Table'!$F$2</f>
        <v>Jackson</v>
      </c>
      <c r="C272" s="19" t="s">
        <v>549</v>
      </c>
      <c r="D272" s="20" t="s">
        <v>205</v>
      </c>
      <c r="E272" s="21">
        <v>4009</v>
      </c>
      <c r="F272" s="21">
        <v>70</v>
      </c>
      <c r="G272" s="2"/>
      <c r="H272" s="21" t="str">
        <f t="shared" si="3"/>
        <v>-</v>
      </c>
      <c r="I272" s="2"/>
      <c r="J272" s="8"/>
      <c r="K272" s="20" t="e">
        <f>INDEX([0]!MinSalary,MATCH(G272,[0]!SalaryGrade,0),1)</f>
        <v>#N/A</v>
      </c>
      <c r="L272" s="20" t="e">
        <f>INDEX([0]!MaxSalary,MATCH(G272,[0]!SalaryGrade,0),1)</f>
        <v>#N/A</v>
      </c>
      <c r="M272" s="51" t="s">
        <v>821</v>
      </c>
    </row>
    <row r="273" spans="1:13" ht="18" customHeight="1" x14ac:dyDescent="0.2">
      <c r="A273" s="18">
        <v>4056</v>
      </c>
      <c r="B273" s="19" t="str">
        <f>'[1]STEP 1 - Salary Schedule Table'!$F$2</f>
        <v>Jackson</v>
      </c>
      <c r="C273" s="19" t="s">
        <v>549</v>
      </c>
      <c r="D273" s="20" t="s">
        <v>206</v>
      </c>
      <c r="E273" s="21">
        <v>4009</v>
      </c>
      <c r="F273" s="21">
        <v>63</v>
      </c>
      <c r="G273" s="2"/>
      <c r="H273" s="21" t="str">
        <f t="shared" si="3"/>
        <v>-</v>
      </c>
      <c r="I273" s="2"/>
      <c r="J273" s="8"/>
      <c r="K273" s="20" t="e">
        <f>INDEX([0]!MinSalary,MATCH(G273,[0]!SalaryGrade,0),1)</f>
        <v>#N/A</v>
      </c>
      <c r="L273" s="20" t="e">
        <f>INDEX([0]!MaxSalary,MATCH(G273,[0]!SalaryGrade,0),1)</f>
        <v>#N/A</v>
      </c>
      <c r="M273" s="51" t="s">
        <v>822</v>
      </c>
    </row>
    <row r="274" spans="1:13" ht="18" customHeight="1" x14ac:dyDescent="0.2">
      <c r="A274" s="18">
        <v>34781</v>
      </c>
      <c r="B274" s="19" t="str">
        <f>'[1]STEP 1 - Salary Schedule Table'!$F$2</f>
        <v>Jackson</v>
      </c>
      <c r="C274" s="19" t="s">
        <v>549</v>
      </c>
      <c r="D274" s="20" t="s">
        <v>207</v>
      </c>
      <c r="E274" s="21">
        <v>4009</v>
      </c>
      <c r="F274" s="21">
        <v>64</v>
      </c>
      <c r="G274" s="2"/>
      <c r="H274" s="21" t="str">
        <f t="shared" si="3"/>
        <v>-</v>
      </c>
      <c r="I274" s="2"/>
      <c r="J274" s="8"/>
      <c r="K274" s="20" t="e">
        <f>INDEX([0]!MinSalary,MATCH(G274,[0]!SalaryGrade,0),1)</f>
        <v>#N/A</v>
      </c>
      <c r="L274" s="20" t="e">
        <f>INDEX([0]!MaxSalary,MATCH(G274,[0]!SalaryGrade,0),1)</f>
        <v>#N/A</v>
      </c>
      <c r="M274" s="51" t="s">
        <v>823</v>
      </c>
    </row>
    <row r="275" spans="1:13" ht="18" customHeight="1" x14ac:dyDescent="0.2">
      <c r="A275" s="18">
        <v>4058</v>
      </c>
      <c r="B275" s="19" t="str">
        <f>'[1]STEP 1 - Salary Schedule Table'!$F$2</f>
        <v>Jackson</v>
      </c>
      <c r="C275" s="19" t="s">
        <v>549</v>
      </c>
      <c r="D275" s="20" t="s">
        <v>208</v>
      </c>
      <c r="E275" s="21">
        <v>4009</v>
      </c>
      <c r="F275" s="21">
        <v>66</v>
      </c>
      <c r="G275" s="2"/>
      <c r="H275" s="21" t="str">
        <f t="shared" si="3"/>
        <v>-</v>
      </c>
      <c r="I275" s="2"/>
      <c r="J275" s="8"/>
      <c r="K275" s="20" t="e">
        <f>INDEX([0]!MinSalary,MATCH(G275,[0]!SalaryGrade,0),1)</f>
        <v>#N/A</v>
      </c>
      <c r="L275" s="20" t="e">
        <f>INDEX([0]!MaxSalary,MATCH(G275,[0]!SalaryGrade,0),1)</f>
        <v>#N/A</v>
      </c>
      <c r="M275" s="51" t="s">
        <v>824</v>
      </c>
    </row>
    <row r="276" spans="1:13" ht="18" customHeight="1" x14ac:dyDescent="0.2">
      <c r="A276" s="18">
        <v>34782</v>
      </c>
      <c r="B276" s="19" t="str">
        <f>'[1]STEP 1 - Salary Schedule Table'!$F$2</f>
        <v>Jackson</v>
      </c>
      <c r="C276" s="19" t="s">
        <v>549</v>
      </c>
      <c r="D276" s="20" t="s">
        <v>209</v>
      </c>
      <c r="E276" s="21">
        <v>4009</v>
      </c>
      <c r="F276" s="21">
        <v>67</v>
      </c>
      <c r="G276" s="2"/>
      <c r="H276" s="21" t="str">
        <f t="shared" si="3"/>
        <v>-</v>
      </c>
      <c r="I276" s="2"/>
      <c r="J276" s="8"/>
      <c r="K276" s="20" t="e">
        <f>INDEX([0]!MinSalary,MATCH(G276,[0]!SalaryGrade,0),1)</f>
        <v>#N/A</v>
      </c>
      <c r="L276" s="20" t="e">
        <f>INDEX([0]!MaxSalary,MATCH(G276,[0]!SalaryGrade,0),1)</f>
        <v>#N/A</v>
      </c>
      <c r="M276" s="51" t="s">
        <v>825</v>
      </c>
    </row>
    <row r="277" spans="1:13" ht="18" customHeight="1" x14ac:dyDescent="0.2">
      <c r="A277" s="18">
        <v>9826</v>
      </c>
      <c r="B277" s="19" t="str">
        <f>'[1]STEP 1 - Salary Schedule Table'!$F$2</f>
        <v>Jackson</v>
      </c>
      <c r="C277" s="19" t="s">
        <v>549</v>
      </c>
      <c r="D277" s="20" t="s">
        <v>210</v>
      </c>
      <c r="E277" s="21">
        <v>4009</v>
      </c>
      <c r="F277" s="21">
        <v>60</v>
      </c>
      <c r="G277" s="2"/>
      <c r="H277" s="21" t="str">
        <f t="shared" si="3"/>
        <v>-</v>
      </c>
      <c r="I277" s="2"/>
      <c r="J277" s="8"/>
      <c r="K277" s="20" t="e">
        <f>INDEX([0]!MinSalary,MATCH(G277,[0]!SalaryGrade,0),1)</f>
        <v>#N/A</v>
      </c>
      <c r="L277" s="20" t="e">
        <f>INDEX([0]!MaxSalary,MATCH(G277,[0]!SalaryGrade,0),1)</f>
        <v>#N/A</v>
      </c>
      <c r="M277" s="51" t="s">
        <v>826</v>
      </c>
    </row>
    <row r="278" spans="1:13" ht="18" customHeight="1" x14ac:dyDescent="0.2">
      <c r="A278" s="18">
        <v>9827</v>
      </c>
      <c r="B278" s="19" t="str">
        <f>'[1]STEP 1 - Salary Schedule Table'!$F$2</f>
        <v>Jackson</v>
      </c>
      <c r="C278" s="19" t="s">
        <v>549</v>
      </c>
      <c r="D278" s="20" t="s">
        <v>211</v>
      </c>
      <c r="E278" s="21">
        <v>4009</v>
      </c>
      <c r="F278" s="21">
        <v>63</v>
      </c>
      <c r="G278" s="2"/>
      <c r="H278" s="21" t="str">
        <f t="shared" si="3"/>
        <v>-</v>
      </c>
      <c r="I278" s="2"/>
      <c r="J278" s="8"/>
      <c r="K278" s="20" t="e">
        <f>INDEX([0]!MinSalary,MATCH(G278,[0]!SalaryGrade,0),1)</f>
        <v>#N/A</v>
      </c>
      <c r="L278" s="20" t="e">
        <f>INDEX([0]!MaxSalary,MATCH(G278,[0]!SalaryGrade,0),1)</f>
        <v>#N/A</v>
      </c>
      <c r="M278" s="51" t="s">
        <v>827</v>
      </c>
    </row>
    <row r="279" spans="1:13" ht="18" customHeight="1" x14ac:dyDescent="0.2">
      <c r="A279" s="18">
        <v>9828</v>
      </c>
      <c r="B279" s="19" t="str">
        <f>'[1]STEP 1 - Salary Schedule Table'!$F$2</f>
        <v>Jackson</v>
      </c>
      <c r="C279" s="19" t="s">
        <v>549</v>
      </c>
      <c r="D279" s="20" t="s">
        <v>212</v>
      </c>
      <c r="E279" s="21">
        <v>4009</v>
      </c>
      <c r="F279" s="21">
        <v>65</v>
      </c>
      <c r="G279" s="2"/>
      <c r="H279" s="21" t="str">
        <f t="shared" si="3"/>
        <v>-</v>
      </c>
      <c r="I279" s="2"/>
      <c r="J279" s="8"/>
      <c r="K279" s="20" t="e">
        <f>INDEX([0]!MinSalary,MATCH(G279,[0]!SalaryGrade,0),1)</f>
        <v>#N/A</v>
      </c>
      <c r="L279" s="20" t="e">
        <f>INDEX([0]!MaxSalary,MATCH(G279,[0]!SalaryGrade,0),1)</f>
        <v>#N/A</v>
      </c>
      <c r="M279" s="51" t="s">
        <v>828</v>
      </c>
    </row>
    <row r="280" spans="1:13" ht="18" customHeight="1" x14ac:dyDescent="0.2">
      <c r="A280" s="18">
        <v>4061</v>
      </c>
      <c r="B280" s="19" t="str">
        <f>'[1]STEP 1 - Salary Schedule Table'!$F$2</f>
        <v>Jackson</v>
      </c>
      <c r="C280" s="19" t="s">
        <v>549</v>
      </c>
      <c r="D280" s="20" t="s">
        <v>213</v>
      </c>
      <c r="E280" s="21">
        <v>4009</v>
      </c>
      <c r="F280" s="21">
        <v>72</v>
      </c>
      <c r="G280" s="2"/>
      <c r="H280" s="21" t="str">
        <f t="shared" si="3"/>
        <v>-</v>
      </c>
      <c r="I280" s="2"/>
      <c r="J280" s="8"/>
      <c r="K280" s="20" t="e">
        <f>INDEX([0]!MinSalary,MATCH(G280,[0]!SalaryGrade,0),1)</f>
        <v>#N/A</v>
      </c>
      <c r="L280" s="20" t="e">
        <f>INDEX([0]!MaxSalary,MATCH(G280,[0]!SalaryGrade,0),1)</f>
        <v>#N/A</v>
      </c>
      <c r="M280" s="51" t="s">
        <v>829</v>
      </c>
    </row>
    <row r="281" spans="1:13" ht="18" customHeight="1" x14ac:dyDescent="0.2">
      <c r="A281" s="18">
        <v>4063</v>
      </c>
      <c r="B281" s="19" t="str">
        <f>'[1]STEP 1 - Salary Schedule Table'!$F$2</f>
        <v>Jackson</v>
      </c>
      <c r="C281" s="19" t="s">
        <v>549</v>
      </c>
      <c r="D281" s="20" t="s">
        <v>214</v>
      </c>
      <c r="E281" s="21">
        <v>4009</v>
      </c>
      <c r="F281" s="21">
        <v>74</v>
      </c>
      <c r="G281" s="2"/>
      <c r="H281" s="21" t="str">
        <f t="shared" si="3"/>
        <v>-</v>
      </c>
      <c r="I281" s="2"/>
      <c r="J281" s="8"/>
      <c r="K281" s="20" t="e">
        <f>INDEX([0]!MinSalary,MATCH(G281,[0]!SalaryGrade,0),1)</f>
        <v>#N/A</v>
      </c>
      <c r="L281" s="20" t="e">
        <f>INDEX([0]!MaxSalary,MATCH(G281,[0]!SalaryGrade,0),1)</f>
        <v>#N/A</v>
      </c>
      <c r="M281" s="51" t="s">
        <v>830</v>
      </c>
    </row>
    <row r="282" spans="1:13" ht="18" customHeight="1" x14ac:dyDescent="0.2">
      <c r="A282" s="18">
        <v>4060</v>
      </c>
      <c r="B282" s="19" t="str">
        <f>'[1]STEP 1 - Salary Schedule Table'!$F$2</f>
        <v>Jackson</v>
      </c>
      <c r="C282" s="19" t="s">
        <v>549</v>
      </c>
      <c r="D282" s="20" t="s">
        <v>215</v>
      </c>
      <c r="E282" s="21">
        <v>4009</v>
      </c>
      <c r="F282" s="21">
        <v>69</v>
      </c>
      <c r="G282" s="2"/>
      <c r="H282" s="21" t="str">
        <f t="shared" si="3"/>
        <v>-</v>
      </c>
      <c r="I282" s="2"/>
      <c r="J282" s="8"/>
      <c r="K282" s="20" t="e">
        <f>INDEX([0]!MinSalary,MATCH(G282,[0]!SalaryGrade,0),1)</f>
        <v>#N/A</v>
      </c>
      <c r="L282" s="20" t="e">
        <f>INDEX([0]!MaxSalary,MATCH(G282,[0]!SalaryGrade,0),1)</f>
        <v>#N/A</v>
      </c>
      <c r="M282" s="51" t="s">
        <v>831</v>
      </c>
    </row>
    <row r="283" spans="1:13" ht="18" customHeight="1" x14ac:dyDescent="0.2">
      <c r="A283" s="18">
        <v>34784</v>
      </c>
      <c r="B283" s="19" t="str">
        <f>'[1]STEP 1 - Salary Schedule Table'!$F$2</f>
        <v>Jackson</v>
      </c>
      <c r="C283" s="19" t="s">
        <v>549</v>
      </c>
      <c r="D283" s="20" t="s">
        <v>216</v>
      </c>
      <c r="E283" s="21">
        <v>4009</v>
      </c>
      <c r="F283" s="21">
        <v>70</v>
      </c>
      <c r="G283" s="2"/>
      <c r="H283" s="21" t="str">
        <f t="shared" si="3"/>
        <v>-</v>
      </c>
      <c r="I283" s="2"/>
      <c r="J283" s="8"/>
      <c r="K283" s="20" t="e">
        <f>INDEX([0]!MinSalary,MATCH(G283,[0]!SalaryGrade,0),1)</f>
        <v>#N/A</v>
      </c>
      <c r="L283" s="20" t="e">
        <f>INDEX([0]!MaxSalary,MATCH(G283,[0]!SalaryGrade,0),1)</f>
        <v>#N/A</v>
      </c>
      <c r="M283" s="51" t="s">
        <v>832</v>
      </c>
    </row>
    <row r="284" spans="1:13" ht="18" customHeight="1" x14ac:dyDescent="0.2">
      <c r="A284" s="18">
        <v>34785</v>
      </c>
      <c r="B284" s="19" t="str">
        <f>'[1]STEP 1 - Salary Schedule Table'!$F$2</f>
        <v>Jackson</v>
      </c>
      <c r="C284" s="19" t="s">
        <v>549</v>
      </c>
      <c r="D284" s="20" t="s">
        <v>217</v>
      </c>
      <c r="E284" s="21">
        <v>4009</v>
      </c>
      <c r="F284" s="21">
        <v>71</v>
      </c>
      <c r="G284" s="2"/>
      <c r="H284" s="21" t="str">
        <f t="shared" si="3"/>
        <v>-</v>
      </c>
      <c r="I284" s="2"/>
      <c r="J284" s="8"/>
      <c r="K284" s="20" t="e">
        <f>INDEX([0]!MinSalary,MATCH(G284,[0]!SalaryGrade,0),1)</f>
        <v>#N/A</v>
      </c>
      <c r="L284" s="20" t="e">
        <f>INDEX([0]!MaxSalary,MATCH(G284,[0]!SalaryGrade,0),1)</f>
        <v>#N/A</v>
      </c>
      <c r="M284" s="51" t="s">
        <v>833</v>
      </c>
    </row>
    <row r="285" spans="1:13" ht="18" customHeight="1" thickBot="1" x14ac:dyDescent="0.25">
      <c r="A285" s="24">
        <v>34786</v>
      </c>
      <c r="B285" s="25" t="str">
        <f>'[1]STEP 1 - Salary Schedule Table'!$F$2</f>
        <v>Jackson</v>
      </c>
      <c r="C285" s="25" t="s">
        <v>549</v>
      </c>
      <c r="D285" s="26" t="s">
        <v>218</v>
      </c>
      <c r="E285" s="27">
        <v>4009</v>
      </c>
      <c r="F285" s="27">
        <v>70</v>
      </c>
      <c r="G285" s="3"/>
      <c r="H285" s="27" t="str">
        <f t="shared" si="3"/>
        <v>-</v>
      </c>
      <c r="I285" s="3"/>
      <c r="J285" s="9"/>
      <c r="K285" s="26" t="e">
        <f>INDEX([0]!MinSalary,MATCH(G285,[0]!SalaryGrade,0),1)</f>
        <v>#N/A</v>
      </c>
      <c r="L285" s="26" t="e">
        <f>INDEX([0]!MaxSalary,MATCH(G285,[0]!SalaryGrade,0),1)</f>
        <v>#N/A</v>
      </c>
      <c r="M285" s="51" t="s">
        <v>834</v>
      </c>
    </row>
    <row r="286" spans="1:13" ht="18" customHeight="1" thickTop="1" x14ac:dyDescent="0.2">
      <c r="A286" s="32">
        <v>9856</v>
      </c>
      <c r="B286" s="33" t="str">
        <f>'[1]STEP 1 - Salary Schedule Table'!$F$2</f>
        <v>Jackson</v>
      </c>
      <c r="C286" s="33" t="s">
        <v>549</v>
      </c>
      <c r="D286" s="34" t="s">
        <v>219</v>
      </c>
      <c r="E286" s="35">
        <v>4010</v>
      </c>
      <c r="F286" s="35">
        <v>68</v>
      </c>
      <c r="G286" s="4"/>
      <c r="H286" s="35" t="str">
        <f t="shared" si="3"/>
        <v>-</v>
      </c>
      <c r="I286" s="4"/>
      <c r="J286" s="10"/>
      <c r="K286" s="34" t="e">
        <f>INDEX([0]!MinSalary,MATCH(G286,[0]!SalaryGrade,0),1)</f>
        <v>#N/A</v>
      </c>
      <c r="L286" s="34" t="e">
        <f>INDEX([0]!MaxSalary,MATCH(G286,[0]!SalaryGrade,0),1)</f>
        <v>#N/A</v>
      </c>
      <c r="M286" s="51" t="s">
        <v>835</v>
      </c>
    </row>
    <row r="287" spans="1:13" ht="18" customHeight="1" thickBot="1" x14ac:dyDescent="0.25">
      <c r="A287" s="24">
        <v>9857</v>
      </c>
      <c r="B287" s="25" t="str">
        <f>'[1]STEP 1 - Salary Schedule Table'!$F$2</f>
        <v>Jackson</v>
      </c>
      <c r="C287" s="25" t="s">
        <v>549</v>
      </c>
      <c r="D287" s="26" t="s">
        <v>220</v>
      </c>
      <c r="E287" s="27">
        <v>4010</v>
      </c>
      <c r="F287" s="27">
        <v>72</v>
      </c>
      <c r="G287" s="3"/>
      <c r="H287" s="27" t="str">
        <f t="shared" si="3"/>
        <v>-</v>
      </c>
      <c r="I287" s="3"/>
      <c r="J287" s="9"/>
      <c r="K287" s="26" t="e">
        <f>INDEX([0]!MinSalary,MATCH(G287,[0]!SalaryGrade,0),1)</f>
        <v>#N/A</v>
      </c>
      <c r="L287" s="26" t="e">
        <f>INDEX([0]!MaxSalary,MATCH(G287,[0]!SalaryGrade,0),1)</f>
        <v>#N/A</v>
      </c>
      <c r="M287" s="51" t="s">
        <v>836</v>
      </c>
    </row>
    <row r="288" spans="1:13" ht="18" customHeight="1" thickTop="1" x14ac:dyDescent="0.2">
      <c r="A288" s="32">
        <v>4048</v>
      </c>
      <c r="B288" s="33" t="str">
        <f>'[1]STEP 1 - Salary Schedule Table'!$F$2</f>
        <v>Jackson</v>
      </c>
      <c r="C288" s="33" t="s">
        <v>549</v>
      </c>
      <c r="D288" s="34" t="s">
        <v>221</v>
      </c>
      <c r="E288" s="35">
        <v>4011</v>
      </c>
      <c r="F288" s="35">
        <v>70</v>
      </c>
      <c r="G288" s="4"/>
      <c r="H288" s="35" t="str">
        <f t="shared" si="3"/>
        <v>-</v>
      </c>
      <c r="I288" s="4"/>
      <c r="J288" s="10"/>
      <c r="K288" s="34" t="e">
        <f>INDEX([0]!MinSalary,MATCH(G288,[0]!SalaryGrade,0),1)</f>
        <v>#N/A</v>
      </c>
      <c r="L288" s="34" t="e">
        <f>INDEX([0]!MaxSalary,MATCH(G288,[0]!SalaryGrade,0),1)</f>
        <v>#N/A</v>
      </c>
      <c r="M288" s="51" t="s">
        <v>837</v>
      </c>
    </row>
    <row r="289" spans="1:13" ht="18" customHeight="1" x14ac:dyDescent="0.2">
      <c r="A289" s="18">
        <v>4044</v>
      </c>
      <c r="B289" s="19" t="str">
        <f>'[1]STEP 1 - Salary Schedule Table'!$F$2</f>
        <v>Jackson</v>
      </c>
      <c r="C289" s="19" t="s">
        <v>549</v>
      </c>
      <c r="D289" s="20" t="s">
        <v>222</v>
      </c>
      <c r="E289" s="21">
        <v>4011</v>
      </c>
      <c r="F289" s="21">
        <v>66</v>
      </c>
      <c r="G289" s="2"/>
      <c r="H289" s="21" t="str">
        <f t="shared" si="3"/>
        <v>-</v>
      </c>
      <c r="I289" s="2"/>
      <c r="J289" s="8"/>
      <c r="K289" s="20" t="e">
        <f>INDEX([0]!MinSalary,MATCH(G289,[0]!SalaryGrade,0),1)</f>
        <v>#N/A</v>
      </c>
      <c r="L289" s="20" t="e">
        <f>INDEX([0]!MaxSalary,MATCH(G289,[0]!SalaryGrade,0),1)</f>
        <v>#N/A</v>
      </c>
      <c r="M289" s="51" t="s">
        <v>838</v>
      </c>
    </row>
    <row r="290" spans="1:13" ht="18" customHeight="1" x14ac:dyDescent="0.2">
      <c r="A290" s="18">
        <v>4049</v>
      </c>
      <c r="B290" s="19" t="str">
        <f>'[1]STEP 1 - Salary Schedule Table'!$F$2</f>
        <v>Jackson</v>
      </c>
      <c r="C290" s="19" t="s">
        <v>549</v>
      </c>
      <c r="D290" s="20" t="s">
        <v>223</v>
      </c>
      <c r="E290" s="21">
        <v>4011</v>
      </c>
      <c r="F290" s="21">
        <v>73</v>
      </c>
      <c r="G290" s="2"/>
      <c r="H290" s="21" t="str">
        <f t="shared" si="3"/>
        <v>-</v>
      </c>
      <c r="I290" s="2"/>
      <c r="J290" s="8"/>
      <c r="K290" s="20" t="e">
        <f>INDEX([0]!MinSalary,MATCH(G290,[0]!SalaryGrade,0),1)</f>
        <v>#N/A</v>
      </c>
      <c r="L290" s="20" t="e">
        <f>INDEX([0]!MaxSalary,MATCH(G290,[0]!SalaryGrade,0),1)</f>
        <v>#N/A</v>
      </c>
      <c r="M290" s="51" t="s">
        <v>839</v>
      </c>
    </row>
    <row r="291" spans="1:13" ht="18" customHeight="1" thickBot="1" x14ac:dyDescent="0.25">
      <c r="A291" s="24">
        <v>4050</v>
      </c>
      <c r="B291" s="25" t="str">
        <f>'[1]STEP 1 - Salary Schedule Table'!$F$2</f>
        <v>Jackson</v>
      </c>
      <c r="C291" s="25" t="s">
        <v>549</v>
      </c>
      <c r="D291" s="26" t="s">
        <v>224</v>
      </c>
      <c r="E291" s="27">
        <v>4011</v>
      </c>
      <c r="F291" s="27">
        <v>75</v>
      </c>
      <c r="G291" s="3"/>
      <c r="H291" s="27" t="str">
        <f t="shared" si="3"/>
        <v>-</v>
      </c>
      <c r="I291" s="3"/>
      <c r="J291" s="9"/>
      <c r="K291" s="26" t="e">
        <f>INDEX([0]!MinSalary,MATCH(G291,[0]!SalaryGrade,0),1)</f>
        <v>#N/A</v>
      </c>
      <c r="L291" s="26" t="e">
        <f>INDEX([0]!MaxSalary,MATCH(G291,[0]!SalaryGrade,0),1)</f>
        <v>#N/A</v>
      </c>
      <c r="M291" s="51" t="s">
        <v>840</v>
      </c>
    </row>
    <row r="292" spans="1:13" ht="18" customHeight="1" thickTop="1" x14ac:dyDescent="0.2">
      <c r="A292" s="32">
        <v>4312</v>
      </c>
      <c r="B292" s="33" t="str">
        <f>'[1]STEP 1 - Salary Schedule Table'!$F$2</f>
        <v>Jackson</v>
      </c>
      <c r="C292" s="33" t="s">
        <v>549</v>
      </c>
      <c r="D292" s="34" t="s">
        <v>225</v>
      </c>
      <c r="E292" s="35">
        <v>4012</v>
      </c>
      <c r="F292" s="35">
        <v>69</v>
      </c>
      <c r="G292" s="4"/>
      <c r="H292" s="35" t="str">
        <f t="shared" si="3"/>
        <v>-</v>
      </c>
      <c r="I292" s="4"/>
      <c r="J292" s="10"/>
      <c r="K292" s="34" t="e">
        <f>INDEX([0]!MinSalary,MATCH(G292,[0]!SalaryGrade,0),1)</f>
        <v>#N/A</v>
      </c>
      <c r="L292" s="34" t="e">
        <f>INDEX([0]!MaxSalary,MATCH(G292,[0]!SalaryGrade,0),1)</f>
        <v>#N/A</v>
      </c>
      <c r="M292" s="51" t="s">
        <v>841</v>
      </c>
    </row>
    <row r="293" spans="1:13" ht="18" customHeight="1" x14ac:dyDescent="0.2">
      <c r="A293" s="18">
        <v>9830</v>
      </c>
      <c r="B293" s="19" t="str">
        <f>'[1]STEP 1 - Salary Schedule Table'!$F$2</f>
        <v>Jackson</v>
      </c>
      <c r="C293" s="19" t="s">
        <v>549</v>
      </c>
      <c r="D293" s="20" t="s">
        <v>226</v>
      </c>
      <c r="E293" s="21">
        <v>4012</v>
      </c>
      <c r="F293" s="21">
        <v>72</v>
      </c>
      <c r="G293" s="2"/>
      <c r="H293" s="21" t="str">
        <f t="shared" si="3"/>
        <v>-</v>
      </c>
      <c r="I293" s="2"/>
      <c r="J293" s="8"/>
      <c r="K293" s="20" t="e">
        <f>INDEX([0]!MinSalary,MATCH(G293,[0]!SalaryGrade,0),1)</f>
        <v>#N/A</v>
      </c>
      <c r="L293" s="20" t="e">
        <f>INDEX([0]!MaxSalary,MATCH(G293,[0]!SalaryGrade,0),1)</f>
        <v>#N/A</v>
      </c>
      <c r="M293" s="51" t="s">
        <v>842</v>
      </c>
    </row>
    <row r="294" spans="1:13" ht="18" customHeight="1" x14ac:dyDescent="0.2">
      <c r="A294" s="18">
        <v>9842</v>
      </c>
      <c r="B294" s="19" t="str">
        <f>'[1]STEP 1 - Salary Schedule Table'!$F$2</f>
        <v>Jackson</v>
      </c>
      <c r="C294" s="19" t="s">
        <v>549</v>
      </c>
      <c r="D294" s="20" t="s">
        <v>227</v>
      </c>
      <c r="E294" s="21">
        <v>4012</v>
      </c>
      <c r="F294" s="21">
        <v>74</v>
      </c>
      <c r="G294" s="2"/>
      <c r="H294" s="21" t="str">
        <f t="shared" si="3"/>
        <v>-</v>
      </c>
      <c r="I294" s="2"/>
      <c r="J294" s="8"/>
      <c r="K294" s="20" t="e">
        <f>INDEX([0]!MinSalary,MATCH(G294,[0]!SalaryGrade,0),1)</f>
        <v>#N/A</v>
      </c>
      <c r="L294" s="20" t="e">
        <f>INDEX([0]!MaxSalary,MATCH(G294,[0]!SalaryGrade,0),1)</f>
        <v>#N/A</v>
      </c>
      <c r="M294" s="51" t="s">
        <v>843</v>
      </c>
    </row>
    <row r="295" spans="1:13" ht="18" customHeight="1" x14ac:dyDescent="0.2">
      <c r="A295" s="18">
        <v>4313</v>
      </c>
      <c r="B295" s="19" t="str">
        <f>'[1]STEP 1 - Salary Schedule Table'!$F$2</f>
        <v>Jackson</v>
      </c>
      <c r="C295" s="19" t="s">
        <v>549</v>
      </c>
      <c r="D295" s="20" t="s">
        <v>228</v>
      </c>
      <c r="E295" s="21">
        <v>4012</v>
      </c>
      <c r="F295" s="21">
        <v>70</v>
      </c>
      <c r="G295" s="2"/>
      <c r="H295" s="21" t="str">
        <f t="shared" si="3"/>
        <v>-</v>
      </c>
      <c r="I295" s="2"/>
      <c r="J295" s="8"/>
      <c r="K295" s="20" t="e">
        <f>INDEX([0]!MinSalary,MATCH(G295,[0]!SalaryGrade,0),1)</f>
        <v>#N/A</v>
      </c>
      <c r="L295" s="20" t="e">
        <f>INDEX([0]!MaxSalary,MATCH(G295,[0]!SalaryGrade,0),1)</f>
        <v>#N/A</v>
      </c>
      <c r="M295" s="51" t="s">
        <v>844</v>
      </c>
    </row>
    <row r="296" spans="1:13" ht="18" customHeight="1" x14ac:dyDescent="0.2">
      <c r="A296" s="18">
        <v>9804</v>
      </c>
      <c r="B296" s="19" t="str">
        <f>'[1]STEP 1 - Salary Schedule Table'!$F$2</f>
        <v>Jackson</v>
      </c>
      <c r="C296" s="19" t="s">
        <v>549</v>
      </c>
      <c r="D296" s="20" t="s">
        <v>229</v>
      </c>
      <c r="E296" s="21">
        <v>4012</v>
      </c>
      <c r="F296" s="21">
        <v>63</v>
      </c>
      <c r="G296" s="2"/>
      <c r="H296" s="21" t="str">
        <f t="shared" si="3"/>
        <v>-</v>
      </c>
      <c r="I296" s="2"/>
      <c r="J296" s="8"/>
      <c r="K296" s="20" t="e">
        <f>INDEX([0]!MinSalary,MATCH(G296,[0]!SalaryGrade,0),1)</f>
        <v>#N/A</v>
      </c>
      <c r="L296" s="20" t="e">
        <f>INDEX([0]!MaxSalary,MATCH(G296,[0]!SalaryGrade,0),1)</f>
        <v>#N/A</v>
      </c>
      <c r="M296" s="51" t="s">
        <v>845</v>
      </c>
    </row>
    <row r="297" spans="1:13" ht="18" customHeight="1" x14ac:dyDescent="0.2">
      <c r="A297" s="18">
        <v>4309</v>
      </c>
      <c r="B297" s="19" t="str">
        <f>'[1]STEP 1 - Salary Schedule Table'!$F$2</f>
        <v>Jackson</v>
      </c>
      <c r="C297" s="19" t="s">
        <v>549</v>
      </c>
      <c r="D297" s="20" t="s">
        <v>230</v>
      </c>
      <c r="E297" s="21">
        <v>4012</v>
      </c>
      <c r="F297" s="21">
        <v>66</v>
      </c>
      <c r="G297" s="2"/>
      <c r="H297" s="21" t="str">
        <f t="shared" si="3"/>
        <v>-</v>
      </c>
      <c r="I297" s="2"/>
      <c r="J297" s="8"/>
      <c r="K297" s="20" t="e">
        <f>INDEX([0]!MinSalary,MATCH(G297,[0]!SalaryGrade,0),1)</f>
        <v>#N/A</v>
      </c>
      <c r="L297" s="20" t="e">
        <f>INDEX([0]!MaxSalary,MATCH(G297,[0]!SalaryGrade,0),1)</f>
        <v>#N/A</v>
      </c>
      <c r="M297" s="51" t="s">
        <v>846</v>
      </c>
    </row>
    <row r="298" spans="1:13" ht="18" customHeight="1" thickBot="1" x14ac:dyDescent="0.25">
      <c r="A298" s="24">
        <v>4311</v>
      </c>
      <c r="B298" s="25" t="str">
        <f>'[1]STEP 1 - Salary Schedule Table'!$F$2</f>
        <v>Jackson</v>
      </c>
      <c r="C298" s="25" t="s">
        <v>549</v>
      </c>
      <c r="D298" s="26" t="s">
        <v>231</v>
      </c>
      <c r="E298" s="27">
        <v>4012</v>
      </c>
      <c r="F298" s="27">
        <v>68</v>
      </c>
      <c r="G298" s="3"/>
      <c r="H298" s="27" t="str">
        <f t="shared" si="3"/>
        <v>-</v>
      </c>
      <c r="I298" s="3"/>
      <c r="J298" s="9"/>
      <c r="K298" s="26" t="e">
        <f>INDEX([0]!MinSalary,MATCH(G298,[0]!SalaryGrade,0),1)</f>
        <v>#N/A</v>
      </c>
      <c r="L298" s="26" t="e">
        <f>INDEX([0]!MaxSalary,MATCH(G298,[0]!SalaryGrade,0),1)</f>
        <v>#N/A</v>
      </c>
      <c r="M298" s="51" t="s">
        <v>847</v>
      </c>
    </row>
    <row r="299" spans="1:13" ht="18" customHeight="1" thickTop="1" x14ac:dyDescent="0.2">
      <c r="A299" s="32">
        <v>4069</v>
      </c>
      <c r="B299" s="33" t="str">
        <f>'[1]STEP 1 - Salary Schedule Table'!$F$2</f>
        <v>Jackson</v>
      </c>
      <c r="C299" s="33" t="s">
        <v>549</v>
      </c>
      <c r="D299" s="34" t="s">
        <v>1055</v>
      </c>
      <c r="E299" s="35">
        <v>4013</v>
      </c>
      <c r="F299" s="35">
        <v>60</v>
      </c>
      <c r="G299" s="4"/>
      <c r="H299" s="35" t="str">
        <f t="shared" si="3"/>
        <v>-</v>
      </c>
      <c r="I299" s="4"/>
      <c r="J299" s="10"/>
      <c r="K299" s="34" t="e">
        <f>INDEX([0]!MinSalary,MATCH(G299,[0]!SalaryGrade,0),1)</f>
        <v>#N/A</v>
      </c>
      <c r="L299" s="34" t="e">
        <f>INDEX([0]!MaxSalary,MATCH(G299,[0]!SalaryGrade,0),1)</f>
        <v>#N/A</v>
      </c>
      <c r="M299" s="51" t="s">
        <v>848</v>
      </c>
    </row>
    <row r="300" spans="1:13" ht="18" customHeight="1" x14ac:dyDescent="0.2">
      <c r="A300" s="18">
        <v>4068</v>
      </c>
      <c r="B300" s="19" t="str">
        <f>'[1]STEP 1 - Salary Schedule Table'!$F$2</f>
        <v>Jackson</v>
      </c>
      <c r="C300" s="19" t="s">
        <v>549</v>
      </c>
      <c r="D300" s="20" t="s">
        <v>1056</v>
      </c>
      <c r="E300" s="21">
        <v>4013</v>
      </c>
      <c r="F300" s="21">
        <v>55</v>
      </c>
      <c r="G300" s="2"/>
      <c r="H300" s="21" t="str">
        <f t="shared" si="3"/>
        <v>-</v>
      </c>
      <c r="I300" s="2"/>
      <c r="J300" s="8"/>
      <c r="K300" s="20" t="e">
        <f>INDEX([0]!MinSalary,MATCH(G300,[0]!SalaryGrade,0),1)</f>
        <v>#N/A</v>
      </c>
      <c r="L300" s="20" t="e">
        <f>INDEX([0]!MaxSalary,MATCH(G300,[0]!SalaryGrade,0),1)</f>
        <v>#N/A</v>
      </c>
      <c r="M300" s="51" t="s">
        <v>849</v>
      </c>
    </row>
    <row r="301" spans="1:13" ht="18" customHeight="1" x14ac:dyDescent="0.2">
      <c r="A301" s="18">
        <v>9809</v>
      </c>
      <c r="B301" s="19" t="str">
        <f>'[1]STEP 1 - Salary Schedule Table'!$F$2</f>
        <v>Jackson</v>
      </c>
      <c r="C301" s="19" t="s">
        <v>549</v>
      </c>
      <c r="D301" s="20" t="s">
        <v>1057</v>
      </c>
      <c r="E301" s="21">
        <v>4013</v>
      </c>
      <c r="F301" s="21">
        <v>64</v>
      </c>
      <c r="G301" s="2"/>
      <c r="H301" s="21" t="str">
        <f t="shared" si="3"/>
        <v>-</v>
      </c>
      <c r="I301" s="2"/>
      <c r="J301" s="8"/>
      <c r="K301" s="20" t="e">
        <f>INDEX([0]!MinSalary,MATCH(G301,[0]!SalaryGrade,0),1)</f>
        <v>#N/A</v>
      </c>
      <c r="L301" s="20" t="e">
        <f>INDEX([0]!MaxSalary,MATCH(G301,[0]!SalaryGrade,0),1)</f>
        <v>#N/A</v>
      </c>
      <c r="M301" s="51" t="s">
        <v>850</v>
      </c>
    </row>
    <row r="302" spans="1:13" ht="18" customHeight="1" thickBot="1" x14ac:dyDescent="0.25">
      <c r="A302" s="24">
        <v>4053</v>
      </c>
      <c r="B302" s="25" t="str">
        <f>'[2]STEP 1 - Salary Schedule Table'!$F$2</f>
        <v>Select County</v>
      </c>
      <c r="C302" s="25" t="s">
        <v>549</v>
      </c>
      <c r="D302" s="26" t="s">
        <v>232</v>
      </c>
      <c r="E302" s="27">
        <v>4013</v>
      </c>
      <c r="F302" s="27">
        <v>60</v>
      </c>
      <c r="G302" s="3"/>
      <c r="H302" s="27" t="str">
        <f t="shared" si="3"/>
        <v>-</v>
      </c>
      <c r="I302" s="3"/>
      <c r="J302" s="9"/>
      <c r="K302" s="26" t="e">
        <f>INDEX([0]!MinSalary,MATCH(G302,[0]!SalaryGrade,0),1)</f>
        <v>#N/A</v>
      </c>
      <c r="L302" s="26" t="e">
        <f>INDEX([0]!MaxSalary,MATCH(G302,[0]!SalaryGrade,0),1)</f>
        <v>#N/A</v>
      </c>
      <c r="M302" s="51" t="s">
        <v>851</v>
      </c>
    </row>
    <row r="303" spans="1:13" ht="18" customHeight="1" thickTop="1" x14ac:dyDescent="0.2">
      <c r="A303" s="32">
        <v>35033</v>
      </c>
      <c r="B303" s="33" t="str">
        <f>'[2]STEP 1 - Salary Schedule Table'!$F$2</f>
        <v>Select County</v>
      </c>
      <c r="C303" s="33" t="s">
        <v>549</v>
      </c>
      <c r="D303" s="34" t="s">
        <v>233</v>
      </c>
      <c r="E303" s="35">
        <v>4014</v>
      </c>
      <c r="F303" s="35">
        <v>65</v>
      </c>
      <c r="G303" s="4"/>
      <c r="H303" s="35" t="str">
        <f t="shared" si="3"/>
        <v>-</v>
      </c>
      <c r="I303" s="4"/>
      <c r="J303" s="10"/>
      <c r="K303" s="34" t="e">
        <f>INDEX([0]!MinSalary,MATCH(G303,[0]!SalaryGrade,0),1)</f>
        <v>#N/A</v>
      </c>
      <c r="L303" s="34" t="e">
        <f>INDEX([0]!MaxSalary,MATCH(G303,[0]!SalaryGrade,0),1)</f>
        <v>#N/A</v>
      </c>
      <c r="M303" s="51" t="s">
        <v>852</v>
      </c>
    </row>
    <row r="304" spans="1:13" ht="18" customHeight="1" thickBot="1" x14ac:dyDescent="0.25">
      <c r="A304" s="24">
        <v>4105</v>
      </c>
      <c r="B304" s="25" t="str">
        <f>'[2]STEP 1 - Salary Schedule Table'!$F$2</f>
        <v>Select County</v>
      </c>
      <c r="C304" s="25" t="s">
        <v>549</v>
      </c>
      <c r="D304" s="26" t="s">
        <v>234</v>
      </c>
      <c r="E304" s="27">
        <v>4014</v>
      </c>
      <c r="F304" s="27">
        <v>63</v>
      </c>
      <c r="G304" s="3"/>
      <c r="H304" s="27" t="str">
        <f t="shared" si="3"/>
        <v>-</v>
      </c>
      <c r="I304" s="3"/>
      <c r="J304" s="9"/>
      <c r="K304" s="26" t="e">
        <f>INDEX([0]!MinSalary,MATCH(G304,[0]!SalaryGrade,0),1)</f>
        <v>#N/A</v>
      </c>
      <c r="L304" s="26" t="e">
        <f>INDEX([0]!MaxSalary,MATCH(G304,[0]!SalaryGrade,0),1)</f>
        <v>#N/A</v>
      </c>
      <c r="M304" s="51" t="s">
        <v>853</v>
      </c>
    </row>
    <row r="305" spans="1:13" ht="18" customHeight="1" thickTop="1" x14ac:dyDescent="0.2">
      <c r="A305" s="32">
        <v>4178</v>
      </c>
      <c r="B305" s="33" t="str">
        <f>'[2]STEP 1 - Salary Schedule Table'!$F$2</f>
        <v>Select County</v>
      </c>
      <c r="C305" s="33" t="s">
        <v>549</v>
      </c>
      <c r="D305" s="34" t="s">
        <v>235</v>
      </c>
      <c r="E305" s="35">
        <v>4015</v>
      </c>
      <c r="F305" s="35">
        <v>66</v>
      </c>
      <c r="G305" s="4"/>
      <c r="H305" s="35" t="str">
        <f t="shared" si="3"/>
        <v>-</v>
      </c>
      <c r="I305" s="4"/>
      <c r="J305" s="10"/>
      <c r="K305" s="34" t="e">
        <f>INDEX([0]!MinSalary,MATCH(G305,[0]!SalaryGrade,0),1)</f>
        <v>#N/A</v>
      </c>
      <c r="L305" s="34" t="e">
        <f>INDEX([0]!MaxSalary,MATCH(G305,[0]!SalaryGrade,0),1)</f>
        <v>#N/A</v>
      </c>
      <c r="M305" s="51" t="s">
        <v>854</v>
      </c>
    </row>
    <row r="306" spans="1:13" ht="18" customHeight="1" x14ac:dyDescent="0.2">
      <c r="A306" s="18">
        <v>4179</v>
      </c>
      <c r="B306" s="19" t="str">
        <f>'[2]STEP 1 - Salary Schedule Table'!$F$2</f>
        <v>Select County</v>
      </c>
      <c r="C306" s="19" t="s">
        <v>549</v>
      </c>
      <c r="D306" s="20" t="s">
        <v>236</v>
      </c>
      <c r="E306" s="21">
        <v>4015</v>
      </c>
      <c r="F306" s="21">
        <v>68</v>
      </c>
      <c r="G306" s="2"/>
      <c r="H306" s="21" t="str">
        <f t="shared" si="3"/>
        <v>-</v>
      </c>
      <c r="I306" s="2"/>
      <c r="J306" s="8"/>
      <c r="K306" s="20" t="e">
        <f>INDEX([0]!MinSalary,MATCH(G306,[0]!SalaryGrade,0),1)</f>
        <v>#N/A</v>
      </c>
      <c r="L306" s="20" t="e">
        <f>INDEX([0]!MaxSalary,MATCH(G306,[0]!SalaryGrade,0),1)</f>
        <v>#N/A</v>
      </c>
      <c r="M306" s="51" t="s">
        <v>855</v>
      </c>
    </row>
    <row r="307" spans="1:13" ht="18" customHeight="1" x14ac:dyDescent="0.2">
      <c r="A307" s="18">
        <v>4180</v>
      </c>
      <c r="B307" s="19" t="str">
        <f>'[2]STEP 1 - Salary Schedule Table'!$F$2</f>
        <v>Select County</v>
      </c>
      <c r="C307" s="19" t="s">
        <v>549</v>
      </c>
      <c r="D307" s="20" t="s">
        <v>237</v>
      </c>
      <c r="E307" s="21">
        <v>4015</v>
      </c>
      <c r="F307" s="21">
        <v>71</v>
      </c>
      <c r="G307" s="2"/>
      <c r="H307" s="21" t="str">
        <f t="shared" si="3"/>
        <v>-</v>
      </c>
      <c r="I307" s="2"/>
      <c r="J307" s="8"/>
      <c r="K307" s="20" t="e">
        <f>INDEX([0]!MinSalary,MATCH(G307,[0]!SalaryGrade,0),1)</f>
        <v>#N/A</v>
      </c>
      <c r="L307" s="20" t="e">
        <f>INDEX([0]!MaxSalary,MATCH(G307,[0]!SalaryGrade,0),1)</f>
        <v>#N/A</v>
      </c>
      <c r="M307" s="51" t="s">
        <v>856</v>
      </c>
    </row>
    <row r="308" spans="1:13" ht="18" customHeight="1" x14ac:dyDescent="0.2">
      <c r="A308" s="18">
        <v>4166</v>
      </c>
      <c r="B308" s="19" t="str">
        <f>'[2]STEP 1 - Salary Schedule Table'!$F$2</f>
        <v>Select County</v>
      </c>
      <c r="C308" s="19" t="s">
        <v>549</v>
      </c>
      <c r="D308" s="20" t="s">
        <v>238</v>
      </c>
      <c r="E308" s="21">
        <v>4015</v>
      </c>
      <c r="F308" s="21">
        <v>63</v>
      </c>
      <c r="G308" s="2"/>
      <c r="H308" s="21" t="str">
        <f t="shared" si="3"/>
        <v>-</v>
      </c>
      <c r="I308" s="2"/>
      <c r="J308" s="8"/>
      <c r="K308" s="20" t="e">
        <f>INDEX([0]!MinSalary,MATCH(G308,[0]!SalaryGrade,0),1)</f>
        <v>#N/A</v>
      </c>
      <c r="L308" s="20" t="e">
        <f>INDEX([0]!MaxSalary,MATCH(G308,[0]!SalaryGrade,0),1)</f>
        <v>#N/A</v>
      </c>
      <c r="M308" s="51" t="s">
        <v>857</v>
      </c>
    </row>
    <row r="309" spans="1:13" ht="18" customHeight="1" x14ac:dyDescent="0.2">
      <c r="A309" s="18">
        <v>4076</v>
      </c>
      <c r="B309" s="19" t="str">
        <f>'[2]STEP 1 - Salary Schedule Table'!$F$2</f>
        <v>Select County</v>
      </c>
      <c r="C309" s="19" t="s">
        <v>549</v>
      </c>
      <c r="D309" s="20" t="s">
        <v>239</v>
      </c>
      <c r="E309" s="21">
        <v>4015</v>
      </c>
      <c r="F309" s="21">
        <v>71</v>
      </c>
      <c r="G309" s="2"/>
      <c r="H309" s="21" t="str">
        <f t="shared" si="3"/>
        <v>-</v>
      </c>
      <c r="I309" s="2"/>
      <c r="J309" s="8"/>
      <c r="K309" s="20" t="e">
        <f>INDEX([0]!MinSalary,MATCH(G309,[0]!SalaryGrade,0),1)</f>
        <v>#N/A</v>
      </c>
      <c r="L309" s="20" t="e">
        <f>INDEX([0]!MaxSalary,MATCH(G309,[0]!SalaryGrade,0),1)</f>
        <v>#N/A</v>
      </c>
      <c r="M309" s="51" t="s">
        <v>858</v>
      </c>
    </row>
    <row r="310" spans="1:13" ht="18" customHeight="1" thickBot="1" x14ac:dyDescent="0.25">
      <c r="A310" s="24">
        <v>31767</v>
      </c>
      <c r="B310" s="25" t="str">
        <f>'[2]STEP 1 - Salary Schedule Table'!$F$2</f>
        <v>Select County</v>
      </c>
      <c r="C310" s="25" t="s">
        <v>549</v>
      </c>
      <c r="D310" s="26" t="s">
        <v>240</v>
      </c>
      <c r="E310" s="27">
        <v>4015</v>
      </c>
      <c r="F310" s="27">
        <v>70</v>
      </c>
      <c r="G310" s="3"/>
      <c r="H310" s="27" t="str">
        <f t="shared" si="3"/>
        <v>-</v>
      </c>
      <c r="I310" s="3"/>
      <c r="J310" s="9"/>
      <c r="K310" s="26" t="e">
        <f>INDEX([0]!MinSalary,MATCH(G310,[0]!SalaryGrade,0),1)</f>
        <v>#N/A</v>
      </c>
      <c r="L310" s="26" t="e">
        <f>INDEX([0]!MaxSalary,MATCH(G310,[0]!SalaryGrade,0),1)</f>
        <v>#N/A</v>
      </c>
      <c r="M310" s="51" t="s">
        <v>859</v>
      </c>
    </row>
    <row r="311" spans="1:13" ht="18" customHeight="1" thickTop="1" x14ac:dyDescent="0.2">
      <c r="A311" s="32">
        <v>4052</v>
      </c>
      <c r="B311" s="33" t="str">
        <f>'[2]STEP 1 - Salary Schedule Table'!$F$2</f>
        <v>Select County</v>
      </c>
      <c r="C311" s="33" t="s">
        <v>549</v>
      </c>
      <c r="D311" s="34" t="s">
        <v>241</v>
      </c>
      <c r="E311" s="35">
        <v>4016</v>
      </c>
      <c r="F311" s="35">
        <v>63</v>
      </c>
      <c r="G311" s="4"/>
      <c r="H311" s="35" t="str">
        <f t="shared" si="3"/>
        <v>-</v>
      </c>
      <c r="I311" s="4"/>
      <c r="J311" s="10"/>
      <c r="K311" s="34" t="e">
        <f>INDEX([0]!MinSalary,MATCH(G311,[0]!SalaryGrade,0),1)</f>
        <v>#N/A</v>
      </c>
      <c r="L311" s="34" t="e">
        <f>INDEX([0]!MaxSalary,MATCH(G311,[0]!SalaryGrade,0),1)</f>
        <v>#N/A</v>
      </c>
      <c r="M311" s="51" t="s">
        <v>860</v>
      </c>
    </row>
    <row r="312" spans="1:13" ht="18" customHeight="1" x14ac:dyDescent="0.2">
      <c r="A312" s="18">
        <v>4054</v>
      </c>
      <c r="B312" s="19" t="str">
        <f>'[2]STEP 1 - Salary Schedule Table'!$F$2</f>
        <v>Select County</v>
      </c>
      <c r="C312" s="19" t="s">
        <v>549</v>
      </c>
      <c r="D312" s="20" t="s">
        <v>242</v>
      </c>
      <c r="E312" s="21">
        <v>4016</v>
      </c>
      <c r="F312" s="21">
        <v>66</v>
      </c>
      <c r="G312" s="2"/>
      <c r="H312" s="21" t="str">
        <f t="shared" si="3"/>
        <v>-</v>
      </c>
      <c r="I312" s="2"/>
      <c r="J312" s="8"/>
      <c r="K312" s="20" t="e">
        <f>INDEX([0]!MinSalary,MATCH(G312,[0]!SalaryGrade,0),1)</f>
        <v>#N/A</v>
      </c>
      <c r="L312" s="20" t="e">
        <f>INDEX([0]!MaxSalary,MATCH(G312,[0]!SalaryGrade,0),1)</f>
        <v>#N/A</v>
      </c>
      <c r="M312" s="51" t="s">
        <v>861</v>
      </c>
    </row>
    <row r="313" spans="1:13" ht="18" customHeight="1" x14ac:dyDescent="0.2">
      <c r="A313" s="18">
        <v>4075</v>
      </c>
      <c r="B313" s="19" t="str">
        <f>'[2]STEP 1 - Salary Schedule Table'!$F$2</f>
        <v>Select County</v>
      </c>
      <c r="C313" s="19" t="s">
        <v>549</v>
      </c>
      <c r="D313" s="20" t="s">
        <v>243</v>
      </c>
      <c r="E313" s="21">
        <v>4016</v>
      </c>
      <c r="F313" s="21">
        <v>68</v>
      </c>
      <c r="G313" s="2"/>
      <c r="H313" s="21" t="str">
        <f t="shared" si="3"/>
        <v>-</v>
      </c>
      <c r="I313" s="2"/>
      <c r="J313" s="8"/>
      <c r="K313" s="20" t="e">
        <f>INDEX([0]!MinSalary,MATCH(G313,[0]!SalaryGrade,0),1)</f>
        <v>#N/A</v>
      </c>
      <c r="L313" s="20" t="e">
        <f>INDEX([0]!MaxSalary,MATCH(G313,[0]!SalaryGrade,0),1)</f>
        <v>#N/A</v>
      </c>
      <c r="M313" s="51" t="s">
        <v>862</v>
      </c>
    </row>
    <row r="314" spans="1:13" ht="18" customHeight="1" x14ac:dyDescent="0.2">
      <c r="A314" s="18">
        <v>9923</v>
      </c>
      <c r="B314" s="19" t="str">
        <f>'[2]STEP 1 - Salary Schedule Table'!$F$2</f>
        <v>Select County</v>
      </c>
      <c r="C314" s="19" t="s">
        <v>549</v>
      </c>
      <c r="D314" s="20" t="s">
        <v>244</v>
      </c>
      <c r="E314" s="21">
        <v>4016</v>
      </c>
      <c r="F314" s="21">
        <v>75</v>
      </c>
      <c r="G314" s="2"/>
      <c r="H314" s="21" t="str">
        <f t="shared" si="3"/>
        <v>-</v>
      </c>
      <c r="I314" s="2"/>
      <c r="J314" s="8"/>
      <c r="K314" s="20" t="e">
        <f>INDEX([0]!MinSalary,MATCH(G314,[0]!SalaryGrade,0),1)</f>
        <v>#N/A</v>
      </c>
      <c r="L314" s="20" t="e">
        <f>INDEX([0]!MaxSalary,MATCH(G314,[0]!SalaryGrade,0),1)</f>
        <v>#N/A</v>
      </c>
      <c r="M314" s="51" t="s">
        <v>863</v>
      </c>
    </row>
    <row r="315" spans="1:13" ht="18" customHeight="1" x14ac:dyDescent="0.2">
      <c r="A315" s="18">
        <v>9924</v>
      </c>
      <c r="B315" s="19" t="str">
        <f>'[2]STEP 1 - Salary Schedule Table'!$F$2</f>
        <v>Select County</v>
      </c>
      <c r="C315" s="19" t="s">
        <v>549</v>
      </c>
      <c r="D315" s="20" t="s">
        <v>245</v>
      </c>
      <c r="E315" s="21">
        <v>4016</v>
      </c>
      <c r="F315" s="21">
        <v>77</v>
      </c>
      <c r="G315" s="2"/>
      <c r="H315" s="21" t="str">
        <f t="shared" si="3"/>
        <v>-</v>
      </c>
      <c r="I315" s="2"/>
      <c r="J315" s="8"/>
      <c r="K315" s="20" t="e">
        <f>INDEX([0]!MinSalary,MATCH(G315,[0]!SalaryGrade,0),1)</f>
        <v>#N/A</v>
      </c>
      <c r="L315" s="20" t="e">
        <f>INDEX([0]!MaxSalary,MATCH(G315,[0]!SalaryGrade,0),1)</f>
        <v>#N/A</v>
      </c>
      <c r="M315" s="51" t="s">
        <v>864</v>
      </c>
    </row>
    <row r="316" spans="1:13" ht="18" customHeight="1" x14ac:dyDescent="0.2">
      <c r="A316" s="18">
        <v>4017</v>
      </c>
      <c r="B316" s="19" t="str">
        <f>'[2]STEP 1 - Salary Schedule Table'!$F$2</f>
        <v>Select County</v>
      </c>
      <c r="C316" s="19" t="s">
        <v>549</v>
      </c>
      <c r="D316" s="20" t="s">
        <v>246</v>
      </c>
      <c r="E316" s="21">
        <v>4016</v>
      </c>
      <c r="F316" s="21">
        <v>74</v>
      </c>
      <c r="G316" s="2"/>
      <c r="H316" s="21" t="str">
        <f t="shared" si="3"/>
        <v>-</v>
      </c>
      <c r="I316" s="2"/>
      <c r="J316" s="8"/>
      <c r="K316" s="20" t="e">
        <f>INDEX([0]!MinSalary,MATCH(G316,[0]!SalaryGrade,0),1)</f>
        <v>#N/A</v>
      </c>
      <c r="L316" s="20" t="e">
        <f>INDEX([0]!MaxSalary,MATCH(G316,[0]!SalaryGrade,0),1)</f>
        <v>#N/A</v>
      </c>
      <c r="M316" s="51" t="s">
        <v>865</v>
      </c>
    </row>
    <row r="317" spans="1:13" ht="18" customHeight="1" x14ac:dyDescent="0.2">
      <c r="A317" s="18">
        <v>4083</v>
      </c>
      <c r="B317" s="19" t="str">
        <f>'[2]STEP 1 - Salary Schedule Table'!$F$2</f>
        <v>Select County</v>
      </c>
      <c r="C317" s="19" t="s">
        <v>549</v>
      </c>
      <c r="D317" s="20" t="s">
        <v>247</v>
      </c>
      <c r="E317" s="21">
        <v>4016</v>
      </c>
      <c r="F317" s="21">
        <v>67</v>
      </c>
      <c r="G317" s="2"/>
      <c r="H317" s="21" t="str">
        <f t="shared" si="3"/>
        <v>-</v>
      </c>
      <c r="I317" s="2"/>
      <c r="J317" s="8"/>
      <c r="K317" s="20" t="e">
        <f>INDEX([0]!MinSalary,MATCH(G317,[0]!SalaryGrade,0),1)</f>
        <v>#N/A</v>
      </c>
      <c r="L317" s="20" t="e">
        <f>INDEX([0]!MaxSalary,MATCH(G317,[0]!SalaryGrade,0),1)</f>
        <v>#N/A</v>
      </c>
      <c r="M317" s="51" t="s">
        <v>866</v>
      </c>
    </row>
    <row r="318" spans="1:13" ht="18" customHeight="1" x14ac:dyDescent="0.2">
      <c r="A318" s="18">
        <v>4016</v>
      </c>
      <c r="B318" s="19" t="str">
        <f>'[2]STEP 1 - Salary Schedule Table'!$F$2</f>
        <v>Select County</v>
      </c>
      <c r="C318" s="19" t="s">
        <v>549</v>
      </c>
      <c r="D318" s="20" t="s">
        <v>248</v>
      </c>
      <c r="E318" s="21">
        <v>4016</v>
      </c>
      <c r="F318" s="21">
        <v>70</v>
      </c>
      <c r="G318" s="2"/>
      <c r="H318" s="21" t="str">
        <f t="shared" si="3"/>
        <v>-</v>
      </c>
      <c r="I318" s="2"/>
      <c r="J318" s="8"/>
      <c r="K318" s="20" t="e">
        <f>INDEX([0]!MinSalary,MATCH(G318,[0]!SalaryGrade,0),1)</f>
        <v>#N/A</v>
      </c>
      <c r="L318" s="20" t="e">
        <f>INDEX([0]!MaxSalary,MATCH(G318,[0]!SalaryGrade,0),1)</f>
        <v>#N/A</v>
      </c>
      <c r="M318" s="51" t="s">
        <v>867</v>
      </c>
    </row>
    <row r="319" spans="1:13" ht="18" customHeight="1" x14ac:dyDescent="0.2">
      <c r="A319" s="18">
        <v>4085</v>
      </c>
      <c r="B319" s="19" t="str">
        <f>'[2]STEP 1 - Salary Schedule Table'!$F$2</f>
        <v>Select County</v>
      </c>
      <c r="C319" s="19" t="s">
        <v>549</v>
      </c>
      <c r="D319" s="20" t="s">
        <v>249</v>
      </c>
      <c r="E319" s="21">
        <v>4016</v>
      </c>
      <c r="F319" s="21">
        <v>73</v>
      </c>
      <c r="G319" s="2"/>
      <c r="H319" s="21" t="str">
        <f t="shared" si="3"/>
        <v>-</v>
      </c>
      <c r="I319" s="2"/>
      <c r="J319" s="8"/>
      <c r="K319" s="20" t="e">
        <f>INDEX([0]!MinSalary,MATCH(G319,[0]!SalaryGrade,0),1)</f>
        <v>#N/A</v>
      </c>
      <c r="L319" s="20" t="e">
        <f>INDEX([0]!MaxSalary,MATCH(G319,[0]!SalaryGrade,0),1)</f>
        <v>#N/A</v>
      </c>
      <c r="M319" s="51" t="s">
        <v>868</v>
      </c>
    </row>
    <row r="320" spans="1:13" ht="18" customHeight="1" x14ac:dyDescent="0.2">
      <c r="A320" s="18">
        <v>4011</v>
      </c>
      <c r="B320" s="19" t="str">
        <f>'[2]STEP 1 - Salary Schedule Table'!$F$2</f>
        <v>Select County</v>
      </c>
      <c r="C320" s="19" t="s">
        <v>549</v>
      </c>
      <c r="D320" s="20" t="s">
        <v>250</v>
      </c>
      <c r="E320" s="21">
        <v>4016</v>
      </c>
      <c r="F320" s="21">
        <v>63</v>
      </c>
      <c r="G320" s="2"/>
      <c r="H320" s="21" t="str">
        <f t="shared" si="3"/>
        <v>-</v>
      </c>
      <c r="I320" s="2"/>
      <c r="J320" s="8"/>
      <c r="K320" s="20" t="e">
        <f>INDEX([0]!MinSalary,MATCH(G320,[0]!SalaryGrade,0),1)</f>
        <v>#N/A</v>
      </c>
      <c r="L320" s="20" t="e">
        <f>INDEX([0]!MaxSalary,MATCH(G320,[0]!SalaryGrade,0),1)</f>
        <v>#N/A</v>
      </c>
      <c r="M320" s="51" t="s">
        <v>869</v>
      </c>
    </row>
    <row r="321" spans="1:13" ht="18" customHeight="1" x14ac:dyDescent="0.2">
      <c r="A321" s="18">
        <v>4012</v>
      </c>
      <c r="B321" s="19" t="str">
        <f>'[2]STEP 1 - Salary Schedule Table'!$F$2</f>
        <v>Select County</v>
      </c>
      <c r="C321" s="19" t="s">
        <v>549</v>
      </c>
      <c r="D321" s="20" t="s">
        <v>251</v>
      </c>
      <c r="E321" s="21">
        <v>4016</v>
      </c>
      <c r="F321" s="21">
        <v>67</v>
      </c>
      <c r="G321" s="2"/>
      <c r="H321" s="21" t="str">
        <f t="shared" si="3"/>
        <v>-</v>
      </c>
      <c r="I321" s="2"/>
      <c r="J321" s="8"/>
      <c r="K321" s="20" t="e">
        <f>INDEX([0]!MinSalary,MATCH(G321,[0]!SalaryGrade,0),1)</f>
        <v>#N/A</v>
      </c>
      <c r="L321" s="20" t="e">
        <f>INDEX([0]!MaxSalary,MATCH(G321,[0]!SalaryGrade,0),1)</f>
        <v>#N/A</v>
      </c>
      <c r="M321" s="51" t="s">
        <v>870</v>
      </c>
    </row>
    <row r="322" spans="1:13" ht="18" customHeight="1" thickBot="1" x14ac:dyDescent="0.25">
      <c r="A322" s="24">
        <v>4033</v>
      </c>
      <c r="B322" s="25" t="str">
        <f>'[2]STEP 1 - Salary Schedule Table'!$F$2</f>
        <v>Select County</v>
      </c>
      <c r="C322" s="25" t="s">
        <v>549</v>
      </c>
      <c r="D322" s="26" t="s">
        <v>252</v>
      </c>
      <c r="E322" s="27">
        <v>4016</v>
      </c>
      <c r="F322" s="27">
        <v>69</v>
      </c>
      <c r="G322" s="3"/>
      <c r="H322" s="27" t="str">
        <f t="shared" si="3"/>
        <v>-</v>
      </c>
      <c r="I322" s="3"/>
      <c r="J322" s="9"/>
      <c r="K322" s="26" t="e">
        <f>INDEX([0]!MinSalary,MATCH(G322,[0]!SalaryGrade,0),1)</f>
        <v>#N/A</v>
      </c>
      <c r="L322" s="26" t="e">
        <f>INDEX([0]!MaxSalary,MATCH(G322,[0]!SalaryGrade,0),1)</f>
        <v>#N/A</v>
      </c>
      <c r="M322" s="51" t="s">
        <v>871</v>
      </c>
    </row>
    <row r="323" spans="1:13" ht="18" customHeight="1" thickTop="1" x14ac:dyDescent="0.2">
      <c r="A323" s="32">
        <v>34775</v>
      </c>
      <c r="B323" s="33" t="str">
        <f>'[2]STEP 1 - Salary Schedule Table'!$F$2</f>
        <v>Select County</v>
      </c>
      <c r="C323" s="33" t="s">
        <v>549</v>
      </c>
      <c r="D323" s="34" t="s">
        <v>253</v>
      </c>
      <c r="E323" s="35">
        <v>4017</v>
      </c>
      <c r="F323" s="35">
        <v>70</v>
      </c>
      <c r="G323" s="4"/>
      <c r="H323" s="35" t="str">
        <f t="shared" si="3"/>
        <v>-</v>
      </c>
      <c r="I323" s="4"/>
      <c r="J323" s="10"/>
      <c r="K323" s="34" t="e">
        <f>INDEX([0]!MinSalary,MATCH(G323,[0]!SalaryGrade,0),1)</f>
        <v>#N/A</v>
      </c>
      <c r="L323" s="34" t="e">
        <f>INDEX([0]!MaxSalary,MATCH(G323,[0]!SalaryGrade,0),1)</f>
        <v>#N/A</v>
      </c>
      <c r="M323" s="51" t="s">
        <v>872</v>
      </c>
    </row>
    <row r="324" spans="1:13" ht="18" customHeight="1" x14ac:dyDescent="0.2">
      <c r="A324" s="18">
        <v>34776</v>
      </c>
      <c r="B324" s="19" t="s">
        <v>536</v>
      </c>
      <c r="C324" s="19" t="s">
        <v>549</v>
      </c>
      <c r="D324" s="20" t="s">
        <v>254</v>
      </c>
      <c r="E324" s="21">
        <v>4017</v>
      </c>
      <c r="F324" s="21">
        <v>72</v>
      </c>
      <c r="G324" s="2"/>
      <c r="H324" s="21" t="s">
        <v>546</v>
      </c>
      <c r="I324" s="2"/>
      <c r="J324" s="8"/>
      <c r="K324" s="20" t="e">
        <f>INDEX([0]!MinSalary,MATCH(G324,[0]!SalaryGrade,0),1)</f>
        <v>#N/A</v>
      </c>
      <c r="L324" s="20" t="e">
        <f>INDEX([0]!MaxSalary,MATCH(G324,[0]!SalaryGrade,0),1)</f>
        <v>#N/A</v>
      </c>
      <c r="M324" s="51" t="s">
        <v>873</v>
      </c>
    </row>
    <row r="325" spans="1:13" ht="18" customHeight="1" x14ac:dyDescent="0.2">
      <c r="A325" s="18">
        <v>34777</v>
      </c>
      <c r="B325" s="19" t="s">
        <v>536</v>
      </c>
      <c r="C325" s="19" t="s">
        <v>549</v>
      </c>
      <c r="D325" s="20" t="s">
        <v>255</v>
      </c>
      <c r="E325" s="21">
        <v>4017</v>
      </c>
      <c r="F325" s="21">
        <v>73</v>
      </c>
      <c r="G325" s="2"/>
      <c r="H325" s="21" t="s">
        <v>546</v>
      </c>
      <c r="I325" s="2"/>
      <c r="J325" s="8"/>
      <c r="K325" s="20" t="e">
        <f>INDEX([0]!MinSalary,MATCH(G325,[0]!SalaryGrade,0),1)</f>
        <v>#N/A</v>
      </c>
      <c r="L325" s="20" t="e">
        <f>INDEX([0]!MaxSalary,MATCH(G325,[0]!SalaryGrade,0),1)</f>
        <v>#N/A</v>
      </c>
      <c r="M325" s="51" t="s">
        <v>874</v>
      </c>
    </row>
    <row r="326" spans="1:13" ht="18" customHeight="1" thickBot="1" x14ac:dyDescent="0.25">
      <c r="A326" s="24"/>
      <c r="B326" s="25" t="str">
        <f>'[2]STEP 1 - Salary Schedule Table'!$F$2</f>
        <v>Select County</v>
      </c>
      <c r="C326" s="25" t="s">
        <v>549</v>
      </c>
      <c r="D326" s="26" t="s">
        <v>547</v>
      </c>
      <c r="E326" s="27">
        <v>4017</v>
      </c>
      <c r="F326" s="27"/>
      <c r="G326" s="3"/>
      <c r="H326" s="27" t="str">
        <f t="shared" ref="H326:H389" si="4">IF(ISBLANK(G326),"-",G326-F326)</f>
        <v>-</v>
      </c>
      <c r="I326" s="3"/>
      <c r="J326" s="9"/>
      <c r="K326" s="26" t="e">
        <f>INDEX([0]!MinSalary,MATCH(G326,[0]!SalaryGrade,0),1)</f>
        <v>#N/A</v>
      </c>
      <c r="L326" s="26" t="e">
        <f>INDEX([0]!MaxSalary,MATCH(G326,[0]!SalaryGrade,0),1)</f>
        <v>#N/A</v>
      </c>
      <c r="M326" s="51" t="s">
        <v>875</v>
      </c>
    </row>
    <row r="327" spans="1:13" ht="18" customHeight="1" thickTop="1" x14ac:dyDescent="0.2">
      <c r="A327" s="32">
        <v>4155</v>
      </c>
      <c r="B327" s="33" t="str">
        <f>'[1]STEP 1 - Salary Schedule Table'!$F$2</f>
        <v>Jackson</v>
      </c>
      <c r="C327" s="33" t="s">
        <v>549</v>
      </c>
      <c r="D327" s="34" t="s">
        <v>1058</v>
      </c>
      <c r="E327" s="35">
        <v>4018</v>
      </c>
      <c r="F327" s="35">
        <v>59</v>
      </c>
      <c r="G327" s="4"/>
      <c r="H327" s="35" t="str">
        <f t="shared" si="4"/>
        <v>-</v>
      </c>
      <c r="I327" s="4"/>
      <c r="J327" s="10"/>
      <c r="K327" s="34" t="e">
        <f>INDEX([0]!MinSalary,MATCH(G327,[0]!SalaryGrade,0),1)</f>
        <v>#N/A</v>
      </c>
      <c r="L327" s="34" t="e">
        <f>INDEX([0]!MaxSalary,MATCH(G327,[0]!SalaryGrade,0),1)</f>
        <v>#N/A</v>
      </c>
      <c r="M327" s="51" t="s">
        <v>876</v>
      </c>
    </row>
    <row r="328" spans="1:13" ht="18" customHeight="1" x14ac:dyDescent="0.2">
      <c r="A328" s="18">
        <v>4157</v>
      </c>
      <c r="B328" s="19" t="str">
        <f>'[1]STEP 1 - Salary Schedule Table'!$F$2</f>
        <v>Jackson</v>
      </c>
      <c r="C328" s="19" t="s">
        <v>549</v>
      </c>
      <c r="D328" s="20" t="s">
        <v>1059</v>
      </c>
      <c r="E328" s="21">
        <v>4018</v>
      </c>
      <c r="F328" s="21">
        <v>64</v>
      </c>
      <c r="G328" s="2"/>
      <c r="H328" s="21" t="str">
        <f t="shared" si="4"/>
        <v>-</v>
      </c>
      <c r="I328" s="2"/>
      <c r="J328" s="8"/>
      <c r="K328" s="20" t="e">
        <f>INDEX([0]!MinSalary,MATCH(G328,[0]!SalaryGrade,0),1)</f>
        <v>#N/A</v>
      </c>
      <c r="L328" s="20" t="e">
        <f>INDEX([0]!MaxSalary,MATCH(G328,[0]!SalaryGrade,0),1)</f>
        <v>#N/A</v>
      </c>
      <c r="M328" s="51" t="s">
        <v>877</v>
      </c>
    </row>
    <row r="329" spans="1:13" ht="18" customHeight="1" thickBot="1" x14ac:dyDescent="0.25">
      <c r="A329" s="24">
        <v>4151</v>
      </c>
      <c r="B329" s="25" t="str">
        <f>'[1]STEP 1 - Salary Schedule Table'!$F$2</f>
        <v>Jackson</v>
      </c>
      <c r="C329" s="25" t="s">
        <v>549</v>
      </c>
      <c r="D329" s="26" t="s">
        <v>1060</v>
      </c>
      <c r="E329" s="27">
        <v>4018</v>
      </c>
      <c r="F329" s="27">
        <v>56</v>
      </c>
      <c r="G329" s="3"/>
      <c r="H329" s="27" t="str">
        <f t="shared" si="4"/>
        <v>-</v>
      </c>
      <c r="I329" s="3"/>
      <c r="J329" s="9"/>
      <c r="K329" s="26" t="e">
        <f>INDEX([0]!MinSalary,MATCH(G329,[0]!SalaryGrade,0),1)</f>
        <v>#N/A</v>
      </c>
      <c r="L329" s="26" t="e">
        <f>INDEX([0]!MaxSalary,MATCH(G329,[0]!SalaryGrade,0),1)</f>
        <v>#N/A</v>
      </c>
      <c r="M329" s="51" t="s">
        <v>878</v>
      </c>
    </row>
    <row r="330" spans="1:13" ht="18" customHeight="1" thickTop="1" thickBot="1" x14ac:dyDescent="0.25">
      <c r="A330" s="28">
        <v>4019</v>
      </c>
      <c r="B330" s="29" t="str">
        <f>'[2]STEP 1 - Salary Schedule Table'!$F$2</f>
        <v>Select County</v>
      </c>
      <c r="C330" s="29" t="s">
        <v>549</v>
      </c>
      <c r="D330" s="30" t="s">
        <v>256</v>
      </c>
      <c r="E330" s="31">
        <v>4019</v>
      </c>
      <c r="F330" s="31">
        <v>68</v>
      </c>
      <c r="G330" s="5"/>
      <c r="H330" s="31" t="str">
        <f t="shared" si="4"/>
        <v>-</v>
      </c>
      <c r="I330" s="5"/>
      <c r="J330" s="11"/>
      <c r="K330" s="30" t="e">
        <f>INDEX([0]!MinSalary,MATCH(G330,[0]!SalaryGrade,0),1)</f>
        <v>#N/A</v>
      </c>
      <c r="L330" s="30" t="e">
        <f>INDEX([0]!MaxSalary,MATCH(G330,[0]!SalaryGrade,0),1)</f>
        <v>#N/A</v>
      </c>
      <c r="M330" s="51" t="s">
        <v>879</v>
      </c>
    </row>
    <row r="331" spans="1:13" ht="18" customHeight="1" thickTop="1" thickBot="1" x14ac:dyDescent="0.25">
      <c r="A331" s="28">
        <v>35074</v>
      </c>
      <c r="B331" s="29" t="str">
        <f>'[2]STEP 1 - Salary Schedule Table'!$F$2</f>
        <v>Select County</v>
      </c>
      <c r="C331" s="29" t="s">
        <v>549</v>
      </c>
      <c r="D331" s="30" t="s">
        <v>257</v>
      </c>
      <c r="E331" s="31">
        <v>4020</v>
      </c>
      <c r="F331" s="31">
        <v>70</v>
      </c>
      <c r="G331" s="5"/>
      <c r="H331" s="31" t="str">
        <f t="shared" si="4"/>
        <v>-</v>
      </c>
      <c r="I331" s="5"/>
      <c r="J331" s="11"/>
      <c r="K331" s="30" t="e">
        <f>INDEX([0]!MinSalary,MATCH(G331,[0]!SalaryGrade,0),1)</f>
        <v>#N/A</v>
      </c>
      <c r="L331" s="30" t="e">
        <f>INDEX([0]!MaxSalary,MATCH(G331,[0]!SalaryGrade,0),1)</f>
        <v>#N/A</v>
      </c>
      <c r="M331" s="51" t="s">
        <v>880</v>
      </c>
    </row>
    <row r="332" spans="1:13" ht="18" customHeight="1" thickTop="1" thickBot="1" x14ac:dyDescent="0.25">
      <c r="A332" s="32">
        <v>4141</v>
      </c>
      <c r="B332" s="33" t="str">
        <f>'[2]STEP 1 - Salary Schedule Table'!$F$2</f>
        <v>Select County</v>
      </c>
      <c r="C332" s="33" t="s">
        <v>549</v>
      </c>
      <c r="D332" s="34" t="s">
        <v>999</v>
      </c>
      <c r="E332" s="35">
        <v>4101</v>
      </c>
      <c r="F332" s="35">
        <v>64</v>
      </c>
      <c r="G332" s="4"/>
      <c r="H332" s="35" t="str">
        <f t="shared" si="4"/>
        <v>-</v>
      </c>
      <c r="I332" s="4"/>
      <c r="J332" s="10"/>
      <c r="K332" s="34" t="e">
        <f>INDEX([0]!MinSalary,MATCH(G332,[0]!SalaryGrade,0),1)</f>
        <v>#N/A</v>
      </c>
      <c r="L332" s="34" t="e">
        <f>INDEX([0]!MaxSalary,MATCH(G332,[0]!SalaryGrade,0),1)</f>
        <v>#N/A</v>
      </c>
      <c r="M332" s="51" t="s">
        <v>881</v>
      </c>
    </row>
    <row r="333" spans="1:13" ht="18" customHeight="1" thickTop="1" x14ac:dyDescent="0.2">
      <c r="A333" s="32">
        <v>4295</v>
      </c>
      <c r="B333" s="33" t="str">
        <f>'[2]STEP 1 - Salary Schedule Table'!$F$2</f>
        <v>Select County</v>
      </c>
      <c r="C333" s="33" t="s">
        <v>549</v>
      </c>
      <c r="D333" s="34" t="s">
        <v>258</v>
      </c>
      <c r="E333" s="35">
        <v>4201</v>
      </c>
      <c r="F333" s="35">
        <v>68</v>
      </c>
      <c r="G333" s="4"/>
      <c r="H333" s="35" t="str">
        <f t="shared" si="4"/>
        <v>-</v>
      </c>
      <c r="I333" s="4"/>
      <c r="J333" s="10"/>
      <c r="K333" s="34" t="e">
        <f>INDEX([0]!MinSalary,MATCH(G333,[0]!SalaryGrade,0),1)</f>
        <v>#N/A</v>
      </c>
      <c r="L333" s="34" t="e">
        <f>INDEX([0]!MaxSalary,MATCH(G333,[0]!SalaryGrade,0),1)</f>
        <v>#N/A</v>
      </c>
      <c r="M333" s="51" t="s">
        <v>882</v>
      </c>
    </row>
    <row r="334" spans="1:13" ht="18" customHeight="1" thickBot="1" x14ac:dyDescent="0.25">
      <c r="A334" s="24">
        <v>4296</v>
      </c>
      <c r="B334" s="25" t="str">
        <f>'[2]STEP 1 - Salary Schedule Table'!$F$2</f>
        <v>Select County</v>
      </c>
      <c r="C334" s="25" t="s">
        <v>549</v>
      </c>
      <c r="D334" s="26" t="s">
        <v>259</v>
      </c>
      <c r="E334" s="27">
        <v>4201</v>
      </c>
      <c r="F334" s="27">
        <v>70</v>
      </c>
      <c r="G334" s="3"/>
      <c r="H334" s="27" t="str">
        <f t="shared" si="4"/>
        <v>-</v>
      </c>
      <c r="I334" s="3"/>
      <c r="J334" s="9"/>
      <c r="K334" s="26" t="e">
        <f>INDEX([0]!MinSalary,MATCH(G334,[0]!SalaryGrade,0),1)</f>
        <v>#N/A</v>
      </c>
      <c r="L334" s="26" t="e">
        <f>INDEX([0]!MaxSalary,MATCH(G334,[0]!SalaryGrade,0),1)</f>
        <v>#N/A</v>
      </c>
      <c r="M334" s="51" t="s">
        <v>883</v>
      </c>
    </row>
    <row r="335" spans="1:13" ht="18" customHeight="1" thickTop="1" x14ac:dyDescent="0.2">
      <c r="A335" s="32">
        <v>4590</v>
      </c>
      <c r="B335" s="33" t="str">
        <f>'[1]STEP 1 - Salary Schedule Table'!$F$2</f>
        <v>Jackson</v>
      </c>
      <c r="C335" s="33" t="s">
        <v>549</v>
      </c>
      <c r="D335" s="34" t="s">
        <v>1061</v>
      </c>
      <c r="E335" s="35">
        <v>4501</v>
      </c>
      <c r="F335" s="35">
        <v>62</v>
      </c>
      <c r="G335" s="4"/>
      <c r="H335" s="35" t="str">
        <f t="shared" si="4"/>
        <v>-</v>
      </c>
      <c r="I335" s="4"/>
      <c r="J335" s="10"/>
      <c r="K335" s="34" t="e">
        <f>INDEX([0]!MinSalary,MATCH(G335,[0]!SalaryGrade,0),1)</f>
        <v>#N/A</v>
      </c>
      <c r="L335" s="34" t="e">
        <f>INDEX([0]!MaxSalary,MATCH(G335,[0]!SalaryGrade,0),1)</f>
        <v>#N/A</v>
      </c>
      <c r="M335" s="51" t="s">
        <v>884</v>
      </c>
    </row>
    <row r="336" spans="1:13" ht="18" customHeight="1" thickBot="1" x14ac:dyDescent="0.25">
      <c r="A336" s="24">
        <v>4550</v>
      </c>
      <c r="B336" s="25" t="str">
        <f>'[1]STEP 1 - Salary Schedule Table'!$F$2</f>
        <v>Jackson</v>
      </c>
      <c r="C336" s="25" t="s">
        <v>549</v>
      </c>
      <c r="D336" s="26" t="s">
        <v>1062</v>
      </c>
      <c r="E336" s="27">
        <v>4501</v>
      </c>
      <c r="F336" s="27">
        <v>62</v>
      </c>
      <c r="G336" s="3"/>
      <c r="H336" s="27" t="str">
        <f t="shared" si="4"/>
        <v>-</v>
      </c>
      <c r="I336" s="3"/>
      <c r="J336" s="9"/>
      <c r="K336" s="26" t="e">
        <f>INDEX([0]!MinSalary,MATCH(G336,[0]!SalaryGrade,0),1)</f>
        <v>#N/A</v>
      </c>
      <c r="L336" s="26" t="e">
        <f>INDEX([0]!MaxSalary,MATCH(G336,[0]!SalaryGrade,0),1)</f>
        <v>#N/A</v>
      </c>
      <c r="M336" s="51" t="s">
        <v>885</v>
      </c>
    </row>
    <row r="337" spans="1:13" ht="18" customHeight="1" thickTop="1" x14ac:dyDescent="0.2">
      <c r="A337" s="32">
        <v>4525</v>
      </c>
      <c r="B337" s="33" t="str">
        <f>'[1]STEP 1 - Salary Schedule Table'!$F$2</f>
        <v>Jackson</v>
      </c>
      <c r="C337" s="33" t="s">
        <v>549</v>
      </c>
      <c r="D337" s="34" t="s">
        <v>260</v>
      </c>
      <c r="E337" s="35">
        <v>4502</v>
      </c>
      <c r="F337" s="35">
        <v>72</v>
      </c>
      <c r="G337" s="4"/>
      <c r="H337" s="35" t="str">
        <f t="shared" si="4"/>
        <v>-</v>
      </c>
      <c r="I337" s="4"/>
      <c r="J337" s="10"/>
      <c r="K337" s="34" t="e">
        <f>INDEX([0]!MinSalary,MATCH(G337,[0]!SalaryGrade,0),1)</f>
        <v>#N/A</v>
      </c>
      <c r="L337" s="34" t="e">
        <f>INDEX([0]!MaxSalary,MATCH(G337,[0]!SalaryGrade,0),1)</f>
        <v>#N/A</v>
      </c>
      <c r="M337" s="51" t="s">
        <v>886</v>
      </c>
    </row>
    <row r="338" spans="1:13" ht="18" customHeight="1" x14ac:dyDescent="0.2">
      <c r="A338" s="18">
        <v>4559</v>
      </c>
      <c r="B338" s="19" t="str">
        <f>'[1]STEP 1 - Salary Schedule Table'!$F$2</f>
        <v>Jackson</v>
      </c>
      <c r="C338" s="19" t="s">
        <v>549</v>
      </c>
      <c r="D338" s="20" t="s">
        <v>1063</v>
      </c>
      <c r="E338" s="21">
        <v>4502</v>
      </c>
      <c r="F338" s="21">
        <v>81</v>
      </c>
      <c r="G338" s="2"/>
      <c r="H338" s="21" t="str">
        <f t="shared" si="4"/>
        <v>-</v>
      </c>
      <c r="I338" s="2"/>
      <c r="J338" s="8"/>
      <c r="K338" s="20" t="e">
        <f>INDEX([0]!MinSalary,MATCH(G338,[0]!SalaryGrade,0),1)</f>
        <v>#N/A</v>
      </c>
      <c r="L338" s="20" t="e">
        <f>INDEX([0]!MaxSalary,MATCH(G338,[0]!SalaryGrade,0),1)</f>
        <v>#N/A</v>
      </c>
      <c r="M338" s="51" t="s">
        <v>887</v>
      </c>
    </row>
    <row r="339" spans="1:13" ht="18" customHeight="1" x14ac:dyDescent="0.2">
      <c r="A339" s="18">
        <v>4563</v>
      </c>
      <c r="B339" s="19" t="str">
        <f>'[1]STEP 1 - Salary Schedule Table'!$F$2</f>
        <v>Jackson</v>
      </c>
      <c r="C339" s="19" t="s">
        <v>549</v>
      </c>
      <c r="D339" s="20" t="s">
        <v>1064</v>
      </c>
      <c r="E339" s="21">
        <v>4502</v>
      </c>
      <c r="F339" s="21">
        <v>83</v>
      </c>
      <c r="G339" s="2"/>
      <c r="H339" s="21" t="str">
        <f t="shared" si="4"/>
        <v>-</v>
      </c>
      <c r="I339" s="2"/>
      <c r="J339" s="8"/>
      <c r="K339" s="20" t="e">
        <f>INDEX([0]!MinSalary,MATCH(G339,[0]!SalaryGrade,0),1)</f>
        <v>#N/A</v>
      </c>
      <c r="L339" s="20" t="e">
        <f>INDEX([0]!MaxSalary,MATCH(G339,[0]!SalaryGrade,0),1)</f>
        <v>#N/A</v>
      </c>
      <c r="M339" s="51" t="s">
        <v>888</v>
      </c>
    </row>
    <row r="340" spans="1:13" ht="18" customHeight="1" x14ac:dyDescent="0.2">
      <c r="A340" s="18">
        <v>4567</v>
      </c>
      <c r="B340" s="19" t="str">
        <f>'[1]STEP 1 - Salary Schedule Table'!$F$2</f>
        <v>Jackson</v>
      </c>
      <c r="C340" s="19" t="s">
        <v>549</v>
      </c>
      <c r="D340" s="20" t="s">
        <v>1065</v>
      </c>
      <c r="E340" s="21">
        <v>4502</v>
      </c>
      <c r="F340" s="21">
        <v>80</v>
      </c>
      <c r="G340" s="2"/>
      <c r="H340" s="21" t="str">
        <f t="shared" si="4"/>
        <v>-</v>
      </c>
      <c r="I340" s="2"/>
      <c r="J340" s="8"/>
      <c r="K340" s="20" t="e">
        <f>INDEX([0]!MinSalary,MATCH(G340,[0]!SalaryGrade,0),1)</f>
        <v>#N/A</v>
      </c>
      <c r="L340" s="20" t="e">
        <f>INDEX([0]!MaxSalary,MATCH(G340,[0]!SalaryGrade,0),1)</f>
        <v>#N/A</v>
      </c>
      <c r="M340" s="51" t="s">
        <v>889</v>
      </c>
    </row>
    <row r="341" spans="1:13" ht="18" customHeight="1" x14ac:dyDescent="0.2">
      <c r="A341" s="18">
        <v>4569</v>
      </c>
      <c r="B341" s="19" t="str">
        <f>'[1]STEP 1 - Salary Schedule Table'!$F$2</f>
        <v>Jackson</v>
      </c>
      <c r="C341" s="19" t="s">
        <v>549</v>
      </c>
      <c r="D341" s="20" t="s">
        <v>1066</v>
      </c>
      <c r="E341" s="21">
        <v>4502</v>
      </c>
      <c r="F341" s="21">
        <v>81</v>
      </c>
      <c r="G341" s="2"/>
      <c r="H341" s="21" t="str">
        <f t="shared" si="4"/>
        <v>-</v>
      </c>
      <c r="I341" s="2"/>
      <c r="J341" s="8"/>
      <c r="K341" s="20" t="e">
        <f>INDEX([0]!MinSalary,MATCH(G341,[0]!SalaryGrade,0),1)</f>
        <v>#N/A</v>
      </c>
      <c r="L341" s="20" t="e">
        <f>INDEX([0]!MaxSalary,MATCH(G341,[0]!SalaryGrade,0),1)</f>
        <v>#N/A</v>
      </c>
      <c r="M341" s="51" t="s">
        <v>890</v>
      </c>
    </row>
    <row r="342" spans="1:13" ht="18" customHeight="1" x14ac:dyDescent="0.2">
      <c r="A342" s="18">
        <v>4570</v>
      </c>
      <c r="B342" s="19" t="str">
        <f>'[1]STEP 1 - Salary Schedule Table'!$F$2</f>
        <v>Jackson</v>
      </c>
      <c r="C342" s="19" t="s">
        <v>549</v>
      </c>
      <c r="D342" s="20" t="s">
        <v>1067</v>
      </c>
      <c r="E342" s="21">
        <v>4502</v>
      </c>
      <c r="F342" s="21">
        <v>83</v>
      </c>
      <c r="G342" s="2"/>
      <c r="H342" s="21" t="str">
        <f t="shared" si="4"/>
        <v>-</v>
      </c>
      <c r="I342" s="2"/>
      <c r="J342" s="8"/>
      <c r="K342" s="20" t="e">
        <f>INDEX([0]!MinSalary,MATCH(G342,[0]!SalaryGrade,0),1)</f>
        <v>#N/A</v>
      </c>
      <c r="L342" s="20" t="e">
        <f>INDEX([0]!MaxSalary,MATCH(G342,[0]!SalaryGrade,0),1)</f>
        <v>#N/A</v>
      </c>
      <c r="M342" s="51" t="s">
        <v>891</v>
      </c>
    </row>
    <row r="343" spans="1:13" ht="18" customHeight="1" x14ac:dyDescent="0.2">
      <c r="A343" s="18">
        <v>4558</v>
      </c>
      <c r="B343" s="19" t="str">
        <f>'[1]STEP 1 - Salary Schedule Table'!$F$2</f>
        <v>Jackson</v>
      </c>
      <c r="C343" s="19" t="s">
        <v>549</v>
      </c>
      <c r="D343" s="20" t="s">
        <v>261</v>
      </c>
      <c r="E343" s="21">
        <v>4502</v>
      </c>
      <c r="F343" s="21">
        <v>79</v>
      </c>
      <c r="G343" s="2"/>
      <c r="H343" s="21" t="str">
        <f t="shared" si="4"/>
        <v>-</v>
      </c>
      <c r="I343" s="2"/>
      <c r="J343" s="8"/>
      <c r="K343" s="20" t="e">
        <f>INDEX([0]!MinSalary,MATCH(G343,[0]!SalaryGrade,0),1)</f>
        <v>#N/A</v>
      </c>
      <c r="L343" s="20" t="e">
        <f>INDEX([0]!MaxSalary,MATCH(G343,[0]!SalaryGrade,0),1)</f>
        <v>#N/A</v>
      </c>
      <c r="M343" s="51" t="s">
        <v>892</v>
      </c>
    </row>
    <row r="344" spans="1:13" ht="18" customHeight="1" x14ac:dyDescent="0.2">
      <c r="A344" s="18">
        <v>4555</v>
      </c>
      <c r="B344" s="19" t="str">
        <f>'[1]STEP 1 - Salary Schedule Table'!$F$2</f>
        <v>Jackson</v>
      </c>
      <c r="C344" s="19" t="s">
        <v>549</v>
      </c>
      <c r="D344" s="20" t="s">
        <v>262</v>
      </c>
      <c r="E344" s="21">
        <v>4502</v>
      </c>
      <c r="F344" s="21">
        <v>78</v>
      </c>
      <c r="G344" s="2"/>
      <c r="H344" s="21" t="str">
        <f t="shared" si="4"/>
        <v>-</v>
      </c>
      <c r="I344" s="2"/>
      <c r="J344" s="8"/>
      <c r="K344" s="20" t="e">
        <f>INDEX([0]!MinSalary,MATCH(G344,[0]!SalaryGrade,0),1)</f>
        <v>#N/A</v>
      </c>
      <c r="L344" s="20" t="e">
        <f>INDEX([0]!MaxSalary,MATCH(G344,[0]!SalaryGrade,0),1)</f>
        <v>#N/A</v>
      </c>
      <c r="M344" s="51" t="s">
        <v>893</v>
      </c>
    </row>
    <row r="345" spans="1:13" ht="18" customHeight="1" x14ac:dyDescent="0.2">
      <c r="A345" s="18">
        <v>4556</v>
      </c>
      <c r="B345" s="19" t="str">
        <f>'[1]STEP 1 - Salary Schedule Table'!$F$2</f>
        <v>Jackson</v>
      </c>
      <c r="C345" s="19" t="s">
        <v>549</v>
      </c>
      <c r="D345" s="20" t="s">
        <v>263</v>
      </c>
      <c r="E345" s="21">
        <v>4502</v>
      </c>
      <c r="F345" s="21">
        <v>80</v>
      </c>
      <c r="G345" s="2"/>
      <c r="H345" s="21" t="str">
        <f t="shared" si="4"/>
        <v>-</v>
      </c>
      <c r="I345" s="2"/>
      <c r="J345" s="8"/>
      <c r="K345" s="20" t="e">
        <f>INDEX([0]!MinSalary,MATCH(G345,[0]!SalaryGrade,0),1)</f>
        <v>#N/A</v>
      </c>
      <c r="L345" s="20" t="e">
        <f>INDEX([0]!MaxSalary,MATCH(G345,[0]!SalaryGrade,0),1)</f>
        <v>#N/A</v>
      </c>
      <c r="M345" s="51" t="s">
        <v>894</v>
      </c>
    </row>
    <row r="346" spans="1:13" ht="18" customHeight="1" x14ac:dyDescent="0.2">
      <c r="A346" s="18">
        <v>4552</v>
      </c>
      <c r="B346" s="19" t="str">
        <f>'[1]STEP 1 - Salary Schedule Table'!$F$2</f>
        <v>Jackson</v>
      </c>
      <c r="C346" s="19" t="s">
        <v>549</v>
      </c>
      <c r="D346" s="20" t="s">
        <v>264</v>
      </c>
      <c r="E346" s="21">
        <v>4502</v>
      </c>
      <c r="F346" s="21">
        <v>71</v>
      </c>
      <c r="G346" s="2"/>
      <c r="H346" s="21" t="str">
        <f t="shared" si="4"/>
        <v>-</v>
      </c>
      <c r="I346" s="2"/>
      <c r="J346" s="8"/>
      <c r="K346" s="20" t="e">
        <f>INDEX([0]!MinSalary,MATCH(G346,[0]!SalaryGrade,0),1)</f>
        <v>#N/A</v>
      </c>
      <c r="L346" s="20" t="e">
        <f>INDEX([0]!MaxSalary,MATCH(G346,[0]!SalaryGrade,0),1)</f>
        <v>#N/A</v>
      </c>
      <c r="M346" s="51" t="s">
        <v>895</v>
      </c>
    </row>
    <row r="347" spans="1:13" ht="18" customHeight="1" thickBot="1" x14ac:dyDescent="0.25">
      <c r="A347" s="24">
        <v>4553</v>
      </c>
      <c r="B347" s="25" t="str">
        <f>'[1]STEP 1 - Salary Schedule Table'!$F$2</f>
        <v>Jackson</v>
      </c>
      <c r="C347" s="25" t="s">
        <v>549</v>
      </c>
      <c r="D347" s="26" t="s">
        <v>265</v>
      </c>
      <c r="E347" s="27">
        <v>4502</v>
      </c>
      <c r="F347" s="27">
        <v>73</v>
      </c>
      <c r="G347" s="3"/>
      <c r="H347" s="27" t="str">
        <f t="shared" si="4"/>
        <v>-</v>
      </c>
      <c r="I347" s="3"/>
      <c r="J347" s="9"/>
      <c r="K347" s="26" t="e">
        <f>INDEX([0]!MinSalary,MATCH(G347,[0]!SalaryGrade,0),1)</f>
        <v>#N/A</v>
      </c>
      <c r="L347" s="26" t="e">
        <f>INDEX([0]!MaxSalary,MATCH(G347,[0]!SalaryGrade,0),1)</f>
        <v>#N/A</v>
      </c>
      <c r="M347" s="51" t="s">
        <v>896</v>
      </c>
    </row>
    <row r="348" spans="1:13" ht="18" customHeight="1" thickTop="1" x14ac:dyDescent="0.2">
      <c r="A348" s="32">
        <v>4662</v>
      </c>
      <c r="B348" s="33" t="str">
        <f>'[1]STEP 1 - Salary Schedule Table'!$F$2</f>
        <v>Jackson</v>
      </c>
      <c r="C348" s="33" t="s">
        <v>549</v>
      </c>
      <c r="D348" s="34" t="s">
        <v>1068</v>
      </c>
      <c r="E348" s="35">
        <v>4601</v>
      </c>
      <c r="F348" s="35">
        <v>50</v>
      </c>
      <c r="G348" s="4"/>
      <c r="H348" s="35" t="str">
        <f t="shared" si="4"/>
        <v>-</v>
      </c>
      <c r="I348" s="4"/>
      <c r="J348" s="10"/>
      <c r="K348" s="34" t="e">
        <f>INDEX([0]!MinSalary,MATCH(G348,[0]!SalaryGrade,0),1)</f>
        <v>#N/A</v>
      </c>
      <c r="L348" s="34" t="e">
        <f>INDEX([0]!MaxSalary,MATCH(G348,[0]!SalaryGrade,0),1)</f>
        <v>#N/A</v>
      </c>
      <c r="M348" s="51" t="s">
        <v>897</v>
      </c>
    </row>
    <row r="349" spans="1:13" ht="18" customHeight="1" x14ac:dyDescent="0.2">
      <c r="A349" s="18">
        <v>4681</v>
      </c>
      <c r="B349" s="19" t="str">
        <f>'[1]STEP 1 - Salary Schedule Table'!$F$2</f>
        <v>Jackson</v>
      </c>
      <c r="C349" s="19" t="s">
        <v>549</v>
      </c>
      <c r="D349" s="20" t="s">
        <v>1069</v>
      </c>
      <c r="E349" s="21">
        <v>4601</v>
      </c>
      <c r="F349" s="21">
        <v>73</v>
      </c>
      <c r="G349" s="2"/>
      <c r="H349" s="21" t="str">
        <f t="shared" si="4"/>
        <v>-</v>
      </c>
      <c r="I349" s="2"/>
      <c r="J349" s="8"/>
      <c r="K349" s="20" t="e">
        <f>INDEX([0]!MinSalary,MATCH(G349,[0]!SalaryGrade,0),1)</f>
        <v>#N/A</v>
      </c>
      <c r="L349" s="20" t="e">
        <f>INDEX([0]!MaxSalary,MATCH(G349,[0]!SalaryGrade,0),1)</f>
        <v>#N/A</v>
      </c>
      <c r="M349" s="51" t="s">
        <v>898</v>
      </c>
    </row>
    <row r="350" spans="1:13" ht="18" customHeight="1" x14ac:dyDescent="0.2">
      <c r="A350" s="18">
        <v>4689</v>
      </c>
      <c r="B350" s="19" t="str">
        <f>'[1]STEP 1 - Salary Schedule Table'!$F$2</f>
        <v>Jackson</v>
      </c>
      <c r="C350" s="19" t="s">
        <v>549</v>
      </c>
      <c r="D350" s="20" t="s">
        <v>266</v>
      </c>
      <c r="E350" s="21">
        <v>4601</v>
      </c>
      <c r="F350" s="21">
        <v>54</v>
      </c>
      <c r="G350" s="2"/>
      <c r="H350" s="21" t="str">
        <f t="shared" si="4"/>
        <v>-</v>
      </c>
      <c r="I350" s="2"/>
      <c r="J350" s="8"/>
      <c r="K350" s="20" t="e">
        <f>INDEX([0]!MinSalary,MATCH(G350,[0]!SalaryGrade,0),1)</f>
        <v>#N/A</v>
      </c>
      <c r="L350" s="20" t="e">
        <f>INDEX([0]!MaxSalary,MATCH(G350,[0]!SalaryGrade,0),1)</f>
        <v>#N/A</v>
      </c>
      <c r="M350" s="51" t="s">
        <v>899</v>
      </c>
    </row>
    <row r="351" spans="1:13" ht="18" customHeight="1" x14ac:dyDescent="0.2">
      <c r="A351" s="18">
        <v>4690</v>
      </c>
      <c r="B351" s="19" t="str">
        <f>'[1]STEP 1 - Salary Schedule Table'!$F$2</f>
        <v>Jackson</v>
      </c>
      <c r="C351" s="19" t="s">
        <v>549</v>
      </c>
      <c r="D351" s="20" t="s">
        <v>267</v>
      </c>
      <c r="E351" s="21">
        <v>4601</v>
      </c>
      <c r="F351" s="21">
        <v>56</v>
      </c>
      <c r="G351" s="2"/>
      <c r="H351" s="21" t="str">
        <f t="shared" si="4"/>
        <v>-</v>
      </c>
      <c r="I351" s="2"/>
      <c r="J351" s="8"/>
      <c r="K351" s="20" t="e">
        <f>INDEX([0]!MinSalary,MATCH(G351,[0]!SalaryGrade,0),1)</f>
        <v>#N/A</v>
      </c>
      <c r="L351" s="20" t="e">
        <f>INDEX([0]!MaxSalary,MATCH(G351,[0]!SalaryGrade,0),1)</f>
        <v>#N/A</v>
      </c>
      <c r="M351" s="51" t="s">
        <v>900</v>
      </c>
    </row>
    <row r="352" spans="1:13" ht="18" customHeight="1" x14ac:dyDescent="0.2">
      <c r="A352" s="18">
        <v>4691</v>
      </c>
      <c r="B352" s="19" t="str">
        <f>'[1]STEP 1 - Salary Schedule Table'!$F$2</f>
        <v>Jackson</v>
      </c>
      <c r="C352" s="19" t="s">
        <v>549</v>
      </c>
      <c r="D352" s="20" t="s">
        <v>268</v>
      </c>
      <c r="E352" s="21">
        <v>4601</v>
      </c>
      <c r="F352" s="21">
        <v>58</v>
      </c>
      <c r="G352" s="2"/>
      <c r="H352" s="21" t="str">
        <f t="shared" si="4"/>
        <v>-</v>
      </c>
      <c r="I352" s="2"/>
      <c r="J352" s="8"/>
      <c r="K352" s="20" t="e">
        <f>INDEX([0]!MinSalary,MATCH(G352,[0]!SalaryGrade,0),1)</f>
        <v>#N/A</v>
      </c>
      <c r="L352" s="20" t="e">
        <f>INDEX([0]!MaxSalary,MATCH(G352,[0]!SalaryGrade,0),1)</f>
        <v>#N/A</v>
      </c>
      <c r="M352" s="51" t="s">
        <v>901</v>
      </c>
    </row>
    <row r="353" spans="1:13" ht="18" customHeight="1" x14ac:dyDescent="0.2">
      <c r="A353" s="18">
        <v>4692</v>
      </c>
      <c r="B353" s="19" t="str">
        <f>'[1]STEP 1 - Salary Schedule Table'!$F$2</f>
        <v>Jackson</v>
      </c>
      <c r="C353" s="19" t="s">
        <v>549</v>
      </c>
      <c r="D353" s="20" t="s">
        <v>269</v>
      </c>
      <c r="E353" s="21">
        <v>4601</v>
      </c>
      <c r="F353" s="21">
        <v>73</v>
      </c>
      <c r="G353" s="2"/>
      <c r="H353" s="21" t="str">
        <f t="shared" si="4"/>
        <v>-</v>
      </c>
      <c r="I353" s="2"/>
      <c r="J353" s="8"/>
      <c r="K353" s="20" t="e">
        <f>INDEX([0]!MinSalary,MATCH(G353,[0]!SalaryGrade,0),1)</f>
        <v>#N/A</v>
      </c>
      <c r="L353" s="20" t="e">
        <f>INDEX([0]!MaxSalary,MATCH(G353,[0]!SalaryGrade,0),1)</f>
        <v>#N/A</v>
      </c>
      <c r="M353" s="51" t="s">
        <v>902</v>
      </c>
    </row>
    <row r="354" spans="1:13" ht="18" customHeight="1" x14ac:dyDescent="0.2">
      <c r="A354" s="18">
        <v>4693</v>
      </c>
      <c r="B354" s="19" t="str">
        <f>'[1]STEP 1 - Salary Schedule Table'!$F$2</f>
        <v>Jackson</v>
      </c>
      <c r="C354" s="19" t="s">
        <v>549</v>
      </c>
      <c r="D354" s="20" t="s">
        <v>270</v>
      </c>
      <c r="E354" s="21">
        <v>4601</v>
      </c>
      <c r="F354" s="21">
        <v>75</v>
      </c>
      <c r="G354" s="2"/>
      <c r="H354" s="21" t="str">
        <f t="shared" si="4"/>
        <v>-</v>
      </c>
      <c r="I354" s="2"/>
      <c r="J354" s="8"/>
      <c r="K354" s="20" t="e">
        <f>INDEX([0]!MinSalary,MATCH(G354,[0]!SalaryGrade,0),1)</f>
        <v>#N/A</v>
      </c>
      <c r="L354" s="20" t="e">
        <f>INDEX([0]!MaxSalary,MATCH(G354,[0]!SalaryGrade,0),1)</f>
        <v>#N/A</v>
      </c>
      <c r="M354" s="51" t="s">
        <v>903</v>
      </c>
    </row>
    <row r="355" spans="1:13" ht="18" customHeight="1" x14ac:dyDescent="0.2">
      <c r="A355" s="18">
        <v>4696</v>
      </c>
      <c r="B355" s="19" t="str">
        <f>'[1]STEP 1 - Salary Schedule Table'!$F$2</f>
        <v>Jackson</v>
      </c>
      <c r="C355" s="19" t="s">
        <v>549</v>
      </c>
      <c r="D355" s="20" t="s">
        <v>271</v>
      </c>
      <c r="E355" s="21">
        <v>4601</v>
      </c>
      <c r="F355" s="21">
        <v>77</v>
      </c>
      <c r="G355" s="2"/>
      <c r="H355" s="21" t="str">
        <f t="shared" si="4"/>
        <v>-</v>
      </c>
      <c r="I355" s="2"/>
      <c r="J355" s="8"/>
      <c r="K355" s="20" t="e">
        <f>INDEX([0]!MinSalary,MATCH(G355,[0]!SalaryGrade,0),1)</f>
        <v>#N/A</v>
      </c>
      <c r="L355" s="20" t="e">
        <f>INDEX([0]!MaxSalary,MATCH(G355,[0]!SalaryGrade,0),1)</f>
        <v>#N/A</v>
      </c>
      <c r="M355" s="51" t="s">
        <v>904</v>
      </c>
    </row>
    <row r="356" spans="1:13" ht="18" customHeight="1" x14ac:dyDescent="0.2">
      <c r="A356" s="18">
        <v>4699</v>
      </c>
      <c r="B356" s="19" t="str">
        <f>'[1]STEP 1 - Salary Schedule Table'!$F$2</f>
        <v>Jackson</v>
      </c>
      <c r="C356" s="19" t="s">
        <v>549</v>
      </c>
      <c r="D356" s="20" t="s">
        <v>272</v>
      </c>
      <c r="E356" s="21">
        <v>4601</v>
      </c>
      <c r="F356" s="21">
        <v>79</v>
      </c>
      <c r="G356" s="2"/>
      <c r="H356" s="21" t="str">
        <f t="shared" si="4"/>
        <v>-</v>
      </c>
      <c r="I356" s="2"/>
      <c r="J356" s="8"/>
      <c r="K356" s="20" t="e">
        <f>INDEX([0]!MinSalary,MATCH(G356,[0]!SalaryGrade,0),1)</f>
        <v>#N/A</v>
      </c>
      <c r="L356" s="20" t="e">
        <f>INDEX([0]!MaxSalary,MATCH(G356,[0]!SalaryGrade,0),1)</f>
        <v>#N/A</v>
      </c>
      <c r="M356" s="51" t="s">
        <v>905</v>
      </c>
    </row>
    <row r="357" spans="1:13" ht="18" customHeight="1" x14ac:dyDescent="0.2">
      <c r="A357" s="18">
        <v>4685</v>
      </c>
      <c r="B357" s="19" t="str">
        <f>'[1]STEP 1 - Salary Schedule Table'!$F$2</f>
        <v>Jackson</v>
      </c>
      <c r="C357" s="19" t="s">
        <v>549</v>
      </c>
      <c r="D357" s="20" t="s">
        <v>273</v>
      </c>
      <c r="E357" s="21">
        <v>4601</v>
      </c>
      <c r="F357" s="21">
        <v>62</v>
      </c>
      <c r="G357" s="2"/>
      <c r="H357" s="21" t="str">
        <f t="shared" si="4"/>
        <v>-</v>
      </c>
      <c r="I357" s="2"/>
      <c r="J357" s="8"/>
      <c r="K357" s="20" t="e">
        <f>INDEX([0]!MinSalary,MATCH(G357,[0]!SalaryGrade,0),1)</f>
        <v>#N/A</v>
      </c>
      <c r="L357" s="20" t="e">
        <f>INDEX([0]!MaxSalary,MATCH(G357,[0]!SalaryGrade,0),1)</f>
        <v>#N/A</v>
      </c>
      <c r="M357" s="51" t="s">
        <v>906</v>
      </c>
    </row>
    <row r="358" spans="1:13" ht="18" customHeight="1" x14ac:dyDescent="0.2">
      <c r="A358" s="18">
        <v>4612</v>
      </c>
      <c r="B358" s="19" t="str">
        <f>'[1]STEP 1 - Salary Schedule Table'!$F$2</f>
        <v>Jackson</v>
      </c>
      <c r="C358" s="19" t="s">
        <v>549</v>
      </c>
      <c r="D358" s="20" t="s">
        <v>274</v>
      </c>
      <c r="E358" s="21">
        <v>4601</v>
      </c>
      <c r="F358" s="21">
        <v>64</v>
      </c>
      <c r="G358" s="2"/>
      <c r="H358" s="21" t="str">
        <f t="shared" si="4"/>
        <v>-</v>
      </c>
      <c r="I358" s="2"/>
      <c r="J358" s="8"/>
      <c r="K358" s="20" t="e">
        <f>INDEX([0]!MinSalary,MATCH(G358,[0]!SalaryGrade,0),1)</f>
        <v>#N/A</v>
      </c>
      <c r="L358" s="20" t="e">
        <f>INDEX([0]!MaxSalary,MATCH(G358,[0]!SalaryGrade,0),1)</f>
        <v>#N/A</v>
      </c>
      <c r="M358" s="51" t="s">
        <v>907</v>
      </c>
    </row>
    <row r="359" spans="1:13" ht="18" customHeight="1" x14ac:dyDescent="0.2">
      <c r="A359" s="18">
        <v>4675</v>
      </c>
      <c r="B359" s="19" t="str">
        <f>'[1]STEP 1 - Salary Schedule Table'!$F$2</f>
        <v>Jackson</v>
      </c>
      <c r="C359" s="19" t="s">
        <v>549</v>
      </c>
      <c r="D359" s="20" t="s">
        <v>275</v>
      </c>
      <c r="E359" s="21">
        <v>4601</v>
      </c>
      <c r="F359" s="21">
        <v>68</v>
      </c>
      <c r="G359" s="2"/>
      <c r="H359" s="21" t="str">
        <f t="shared" si="4"/>
        <v>-</v>
      </c>
      <c r="I359" s="2"/>
      <c r="J359" s="8"/>
      <c r="K359" s="20" t="e">
        <f>INDEX([0]!MinSalary,MATCH(G359,[0]!SalaryGrade,0),1)</f>
        <v>#N/A</v>
      </c>
      <c r="L359" s="20" t="e">
        <f>INDEX([0]!MaxSalary,MATCH(G359,[0]!SalaryGrade,0),1)</f>
        <v>#N/A</v>
      </c>
      <c r="M359" s="51" t="s">
        <v>908</v>
      </c>
    </row>
    <row r="360" spans="1:13" ht="18" customHeight="1" x14ac:dyDescent="0.2">
      <c r="A360" s="18">
        <v>4678</v>
      </c>
      <c r="B360" s="19" t="str">
        <f>'[1]STEP 1 - Salary Schedule Table'!$F$2</f>
        <v>Jackson</v>
      </c>
      <c r="C360" s="19" t="s">
        <v>549</v>
      </c>
      <c r="D360" s="20" t="s">
        <v>276</v>
      </c>
      <c r="E360" s="21">
        <v>4601</v>
      </c>
      <c r="F360" s="21">
        <v>70</v>
      </c>
      <c r="G360" s="2"/>
      <c r="H360" s="21" t="str">
        <f t="shared" si="4"/>
        <v>-</v>
      </c>
      <c r="I360" s="2"/>
      <c r="J360" s="8"/>
      <c r="K360" s="20" t="e">
        <f>INDEX([0]!MinSalary,MATCH(G360,[0]!SalaryGrade,0),1)</f>
        <v>#N/A</v>
      </c>
      <c r="L360" s="20" t="e">
        <f>INDEX([0]!MaxSalary,MATCH(G360,[0]!SalaryGrade,0),1)</f>
        <v>#N/A</v>
      </c>
      <c r="M360" s="51" t="s">
        <v>909</v>
      </c>
    </row>
    <row r="361" spans="1:13" ht="18" customHeight="1" thickBot="1" x14ac:dyDescent="0.25">
      <c r="A361" s="24">
        <v>4680</v>
      </c>
      <c r="B361" s="25" t="str">
        <f>'[1]STEP 1 - Salary Schedule Table'!$F$2</f>
        <v>Jackson</v>
      </c>
      <c r="C361" s="25" t="s">
        <v>549</v>
      </c>
      <c r="D361" s="26" t="s">
        <v>277</v>
      </c>
      <c r="E361" s="27">
        <v>4601</v>
      </c>
      <c r="F361" s="27">
        <v>72</v>
      </c>
      <c r="G361" s="3"/>
      <c r="H361" s="27" t="str">
        <f t="shared" si="4"/>
        <v>-</v>
      </c>
      <c r="I361" s="3"/>
      <c r="J361" s="9"/>
      <c r="K361" s="26" t="e">
        <f>INDEX([0]!MinSalary,MATCH(G361,[0]!SalaryGrade,0),1)</f>
        <v>#N/A</v>
      </c>
      <c r="L361" s="26" t="e">
        <f>INDEX([0]!MaxSalary,MATCH(G361,[0]!SalaryGrade,0),1)</f>
        <v>#N/A</v>
      </c>
      <c r="M361" s="51" t="s">
        <v>910</v>
      </c>
    </row>
    <row r="362" spans="1:13" ht="18" customHeight="1" thickTop="1" x14ac:dyDescent="0.2">
      <c r="A362" s="32">
        <v>4666</v>
      </c>
      <c r="B362" s="33" t="str">
        <f>'[1]STEP 1 - Salary Schedule Table'!$F$2</f>
        <v>Jackson</v>
      </c>
      <c r="C362" s="33" t="s">
        <v>549</v>
      </c>
      <c r="D362" s="34" t="s">
        <v>1070</v>
      </c>
      <c r="E362" s="35">
        <v>4602</v>
      </c>
      <c r="F362" s="35">
        <v>69</v>
      </c>
      <c r="G362" s="4"/>
      <c r="H362" s="35" t="str">
        <f t="shared" si="4"/>
        <v>-</v>
      </c>
      <c r="I362" s="4"/>
      <c r="J362" s="10"/>
      <c r="K362" s="34" t="e">
        <f>INDEX([0]!MinSalary,MATCH(G362,[0]!SalaryGrade,0),1)</f>
        <v>#N/A</v>
      </c>
      <c r="L362" s="34" t="e">
        <f>INDEX([0]!MaxSalary,MATCH(G362,[0]!SalaryGrade,0),1)</f>
        <v>#N/A</v>
      </c>
      <c r="M362" s="51" t="s">
        <v>911</v>
      </c>
    </row>
    <row r="363" spans="1:13" ht="18" customHeight="1" x14ac:dyDescent="0.2">
      <c r="A363" s="18">
        <v>4670</v>
      </c>
      <c r="B363" s="19" t="str">
        <f>'[1]STEP 1 - Salary Schedule Table'!$F$2</f>
        <v>Jackson</v>
      </c>
      <c r="C363" s="19" t="s">
        <v>549</v>
      </c>
      <c r="D363" s="20" t="s">
        <v>1071</v>
      </c>
      <c r="E363" s="21">
        <v>4602</v>
      </c>
      <c r="F363" s="21">
        <v>56</v>
      </c>
      <c r="G363" s="2"/>
      <c r="H363" s="21" t="str">
        <f t="shared" si="4"/>
        <v>-</v>
      </c>
      <c r="I363" s="2"/>
      <c r="J363" s="8"/>
      <c r="K363" s="20" t="e">
        <f>INDEX([0]!MinSalary,MATCH(G363,[0]!SalaryGrade,0),1)</f>
        <v>#N/A</v>
      </c>
      <c r="L363" s="20" t="e">
        <f>INDEX([0]!MaxSalary,MATCH(G363,[0]!SalaryGrade,0),1)</f>
        <v>#N/A</v>
      </c>
      <c r="M363" s="51" t="s">
        <v>912</v>
      </c>
    </row>
    <row r="364" spans="1:13" ht="18" customHeight="1" x14ac:dyDescent="0.2">
      <c r="A364" s="18">
        <v>4671</v>
      </c>
      <c r="B364" s="19" t="str">
        <f>'[1]STEP 1 - Salary Schedule Table'!$F$2</f>
        <v>Jackson</v>
      </c>
      <c r="C364" s="19" t="s">
        <v>549</v>
      </c>
      <c r="D364" s="20" t="s">
        <v>1072</v>
      </c>
      <c r="E364" s="21">
        <v>4602</v>
      </c>
      <c r="F364" s="21">
        <v>61</v>
      </c>
      <c r="G364" s="2"/>
      <c r="H364" s="21" t="str">
        <f t="shared" si="4"/>
        <v>-</v>
      </c>
      <c r="I364" s="2"/>
      <c r="J364" s="8"/>
      <c r="K364" s="20" t="e">
        <f>INDEX([0]!MinSalary,MATCH(G364,[0]!SalaryGrade,0),1)</f>
        <v>#N/A</v>
      </c>
      <c r="L364" s="20" t="e">
        <f>INDEX([0]!MaxSalary,MATCH(G364,[0]!SalaryGrade,0),1)</f>
        <v>#N/A</v>
      </c>
      <c r="M364" s="51" t="s">
        <v>913</v>
      </c>
    </row>
    <row r="365" spans="1:13" ht="18" customHeight="1" x14ac:dyDescent="0.2">
      <c r="A365" s="18">
        <v>4672</v>
      </c>
      <c r="B365" s="19" t="str">
        <f>'[1]STEP 1 - Salary Schedule Table'!$F$2</f>
        <v>Jackson</v>
      </c>
      <c r="C365" s="19" t="s">
        <v>549</v>
      </c>
      <c r="D365" s="20" t="s">
        <v>1073</v>
      </c>
      <c r="E365" s="21">
        <v>4602</v>
      </c>
      <c r="F365" s="21">
        <v>65</v>
      </c>
      <c r="G365" s="2"/>
      <c r="H365" s="21" t="str">
        <f t="shared" si="4"/>
        <v>-</v>
      </c>
      <c r="I365" s="2"/>
      <c r="J365" s="8"/>
      <c r="K365" s="20" t="e">
        <f>INDEX([0]!MinSalary,MATCH(G365,[0]!SalaryGrade,0),1)</f>
        <v>#N/A</v>
      </c>
      <c r="L365" s="20" t="e">
        <f>INDEX([0]!MaxSalary,MATCH(G365,[0]!SalaryGrade,0),1)</f>
        <v>#N/A</v>
      </c>
      <c r="M365" s="51" t="s">
        <v>914</v>
      </c>
    </row>
    <row r="366" spans="1:13" ht="18" customHeight="1" thickBot="1" x14ac:dyDescent="0.25">
      <c r="A366" s="24">
        <v>4673</v>
      </c>
      <c r="B366" s="25" t="str">
        <f>'[1]STEP 1 - Salary Schedule Table'!$F$2</f>
        <v>Jackson</v>
      </c>
      <c r="C366" s="25" t="s">
        <v>549</v>
      </c>
      <c r="D366" s="26" t="s">
        <v>1074</v>
      </c>
      <c r="E366" s="27">
        <v>4602</v>
      </c>
      <c r="F366" s="27">
        <v>67</v>
      </c>
      <c r="G366" s="3"/>
      <c r="H366" s="27" t="str">
        <f t="shared" si="4"/>
        <v>-</v>
      </c>
      <c r="I366" s="3"/>
      <c r="J366" s="9"/>
      <c r="K366" s="26" t="e">
        <f>INDEX([0]!MinSalary,MATCH(G366,[0]!SalaryGrade,0),1)</f>
        <v>#N/A</v>
      </c>
      <c r="L366" s="26" t="e">
        <f>INDEX([0]!MaxSalary,MATCH(G366,[0]!SalaryGrade,0),1)</f>
        <v>#N/A</v>
      </c>
      <c r="M366" s="51" t="s">
        <v>915</v>
      </c>
    </row>
    <row r="367" spans="1:13" ht="18" customHeight="1" thickTop="1" thickBot="1" x14ac:dyDescent="0.25">
      <c r="A367" s="28">
        <v>4704</v>
      </c>
      <c r="B367" s="29" t="str">
        <f>'[1]STEP 1 - Salary Schedule Table'!$F$2</f>
        <v>Jackson</v>
      </c>
      <c r="C367" s="29" t="s">
        <v>549</v>
      </c>
      <c r="D367" s="30" t="s">
        <v>1075</v>
      </c>
      <c r="E367" s="31">
        <v>4701</v>
      </c>
      <c r="F367" s="31">
        <v>68</v>
      </c>
      <c r="G367" s="5"/>
      <c r="H367" s="31" t="str">
        <f t="shared" si="4"/>
        <v>-</v>
      </c>
      <c r="I367" s="5"/>
      <c r="J367" s="11"/>
      <c r="K367" s="30" t="e">
        <f>INDEX([0]!MinSalary,MATCH(G367,[0]!SalaryGrade,0),1)</f>
        <v>#N/A</v>
      </c>
      <c r="L367" s="30" t="e">
        <f>INDEX([0]!MaxSalary,MATCH(G367,[0]!SalaryGrade,0),1)</f>
        <v>#N/A</v>
      </c>
      <c r="M367" s="51" t="s">
        <v>916</v>
      </c>
    </row>
    <row r="368" spans="1:13" ht="18" customHeight="1" thickTop="1" x14ac:dyDescent="0.2">
      <c r="A368" s="32">
        <v>4889</v>
      </c>
      <c r="B368" s="33" t="str">
        <f>'[2]STEP 1 - Salary Schedule Table'!$F$2</f>
        <v>Select County</v>
      </c>
      <c r="C368" s="33" t="s">
        <v>549</v>
      </c>
      <c r="D368" s="34" t="s">
        <v>440</v>
      </c>
      <c r="E368" s="35">
        <v>4801</v>
      </c>
      <c r="F368" s="35">
        <v>79</v>
      </c>
      <c r="G368" s="4"/>
      <c r="H368" s="35" t="str">
        <f t="shared" si="4"/>
        <v>-</v>
      </c>
      <c r="I368" s="4"/>
      <c r="J368" s="10"/>
      <c r="K368" s="34" t="e">
        <f>INDEX([0]!MinSalary,MATCH(G368,[0]!SalaryGrade,0),1)</f>
        <v>#N/A</v>
      </c>
      <c r="L368" s="34" t="e">
        <f>INDEX([0]!MaxSalary,MATCH(G368,[0]!SalaryGrade,0),1)</f>
        <v>#N/A</v>
      </c>
      <c r="M368" s="51" t="s">
        <v>917</v>
      </c>
    </row>
    <row r="369" spans="1:13" ht="18" customHeight="1" x14ac:dyDescent="0.2">
      <c r="A369" s="18">
        <v>4890</v>
      </c>
      <c r="B369" s="19" t="str">
        <f>'[2]STEP 1 - Salary Schedule Table'!$F$2</f>
        <v>Select County</v>
      </c>
      <c r="C369" s="19" t="s">
        <v>549</v>
      </c>
      <c r="D369" s="20" t="s">
        <v>441</v>
      </c>
      <c r="E369" s="21">
        <v>4801</v>
      </c>
      <c r="F369" s="21">
        <v>81</v>
      </c>
      <c r="G369" s="2"/>
      <c r="H369" s="21" t="str">
        <f t="shared" si="4"/>
        <v>-</v>
      </c>
      <c r="I369" s="2"/>
      <c r="J369" s="8"/>
      <c r="K369" s="20" t="e">
        <f>INDEX([0]!MinSalary,MATCH(G369,[0]!SalaryGrade,0),1)</f>
        <v>#N/A</v>
      </c>
      <c r="L369" s="20" t="e">
        <f>INDEX([0]!MaxSalary,MATCH(G369,[0]!SalaryGrade,0),1)</f>
        <v>#N/A</v>
      </c>
      <c r="M369" s="51" t="s">
        <v>918</v>
      </c>
    </row>
    <row r="370" spans="1:13" ht="18" customHeight="1" thickBot="1" x14ac:dyDescent="0.25">
      <c r="A370" s="24">
        <v>4891</v>
      </c>
      <c r="B370" s="25" t="str">
        <f>'[2]STEP 1 - Salary Schedule Table'!$F$2</f>
        <v>Select County</v>
      </c>
      <c r="C370" s="25" t="s">
        <v>549</v>
      </c>
      <c r="D370" s="26" t="s">
        <v>442</v>
      </c>
      <c r="E370" s="27">
        <v>4801</v>
      </c>
      <c r="F370" s="27">
        <v>83</v>
      </c>
      <c r="G370" s="3"/>
      <c r="H370" s="27" t="str">
        <f t="shared" si="4"/>
        <v>-</v>
      </c>
      <c r="I370" s="3"/>
      <c r="J370" s="9"/>
      <c r="K370" s="26" t="e">
        <f>INDEX([0]!MinSalary,MATCH(G370,[0]!SalaryGrade,0),1)</f>
        <v>#N/A</v>
      </c>
      <c r="L370" s="26" t="e">
        <f>INDEX([0]!MaxSalary,MATCH(G370,[0]!SalaryGrade,0),1)</f>
        <v>#N/A</v>
      </c>
      <c r="M370" s="51" t="s">
        <v>919</v>
      </c>
    </row>
    <row r="371" spans="1:13" ht="18" customHeight="1" thickTop="1" x14ac:dyDescent="0.2">
      <c r="A371" s="32">
        <v>4854</v>
      </c>
      <c r="B371" s="33" t="str">
        <f>'[2]STEP 1 - Salary Schedule Table'!$F$2</f>
        <v>Select County</v>
      </c>
      <c r="C371" s="33" t="s">
        <v>549</v>
      </c>
      <c r="D371" s="34" t="s">
        <v>278</v>
      </c>
      <c r="E371" s="35">
        <v>4802</v>
      </c>
      <c r="F371" s="35">
        <v>61</v>
      </c>
      <c r="G371" s="4"/>
      <c r="H371" s="35" t="str">
        <f t="shared" si="4"/>
        <v>-</v>
      </c>
      <c r="I371" s="4"/>
      <c r="J371" s="10"/>
      <c r="K371" s="34" t="e">
        <f>INDEX([0]!MinSalary,MATCH(G371,[0]!SalaryGrade,0),1)</f>
        <v>#N/A</v>
      </c>
      <c r="L371" s="34" t="e">
        <f>INDEX([0]!MaxSalary,MATCH(G371,[0]!SalaryGrade,0),1)</f>
        <v>#N/A</v>
      </c>
      <c r="M371" s="51" t="s">
        <v>920</v>
      </c>
    </row>
    <row r="372" spans="1:13" ht="18" customHeight="1" x14ac:dyDescent="0.2">
      <c r="A372" s="18">
        <v>33866</v>
      </c>
      <c r="B372" s="19" t="str">
        <f>'[2]STEP 1 - Salary Schedule Table'!$F$2</f>
        <v>Select County</v>
      </c>
      <c r="C372" s="19" t="s">
        <v>549</v>
      </c>
      <c r="D372" s="20" t="s">
        <v>279</v>
      </c>
      <c r="E372" s="21">
        <v>4802</v>
      </c>
      <c r="F372" s="21">
        <v>63</v>
      </c>
      <c r="G372" s="2"/>
      <c r="H372" s="21" t="str">
        <f t="shared" si="4"/>
        <v>-</v>
      </c>
      <c r="I372" s="2"/>
      <c r="J372" s="8"/>
      <c r="K372" s="20" t="e">
        <f>INDEX([0]!MinSalary,MATCH(G372,[0]!SalaryGrade,0),1)</f>
        <v>#N/A</v>
      </c>
      <c r="L372" s="20" t="e">
        <f>INDEX([0]!MaxSalary,MATCH(G372,[0]!SalaryGrade,0),1)</f>
        <v>#N/A</v>
      </c>
      <c r="M372" s="51" t="s">
        <v>921</v>
      </c>
    </row>
    <row r="373" spans="1:13" ht="18" customHeight="1" x14ac:dyDescent="0.2">
      <c r="A373" s="18">
        <v>4872</v>
      </c>
      <c r="B373" s="19" t="str">
        <f>'[2]STEP 1 - Salary Schedule Table'!$F$2</f>
        <v>Select County</v>
      </c>
      <c r="C373" s="19" t="s">
        <v>549</v>
      </c>
      <c r="D373" s="20" t="s">
        <v>280</v>
      </c>
      <c r="E373" s="21">
        <v>4802</v>
      </c>
      <c r="F373" s="21">
        <v>68</v>
      </c>
      <c r="G373" s="2"/>
      <c r="H373" s="21" t="str">
        <f t="shared" si="4"/>
        <v>-</v>
      </c>
      <c r="I373" s="2"/>
      <c r="J373" s="8"/>
      <c r="K373" s="20" t="e">
        <f>INDEX([0]!MinSalary,MATCH(G373,[0]!SalaryGrade,0),1)</f>
        <v>#N/A</v>
      </c>
      <c r="L373" s="20" t="e">
        <f>INDEX([0]!MaxSalary,MATCH(G373,[0]!SalaryGrade,0),1)</f>
        <v>#N/A</v>
      </c>
      <c r="M373" s="51" t="s">
        <v>922</v>
      </c>
    </row>
    <row r="374" spans="1:13" ht="18" customHeight="1" thickBot="1" x14ac:dyDescent="0.25">
      <c r="A374" s="24">
        <v>4874</v>
      </c>
      <c r="B374" s="25" t="str">
        <f>'[2]STEP 1 - Salary Schedule Table'!$F$2</f>
        <v>Select County</v>
      </c>
      <c r="C374" s="25" t="s">
        <v>549</v>
      </c>
      <c r="D374" s="26" t="s">
        <v>281</v>
      </c>
      <c r="E374" s="27">
        <v>4802</v>
      </c>
      <c r="F374" s="27">
        <v>70</v>
      </c>
      <c r="G374" s="3"/>
      <c r="H374" s="27" t="str">
        <f t="shared" si="4"/>
        <v>-</v>
      </c>
      <c r="I374" s="3"/>
      <c r="J374" s="9"/>
      <c r="K374" s="26" t="e">
        <f>INDEX([0]!MinSalary,MATCH(G374,[0]!SalaryGrade,0),1)</f>
        <v>#N/A</v>
      </c>
      <c r="L374" s="26" t="e">
        <f>INDEX([0]!MaxSalary,MATCH(G374,[0]!SalaryGrade,0),1)</f>
        <v>#N/A</v>
      </c>
      <c r="M374" s="51" t="s">
        <v>923</v>
      </c>
    </row>
    <row r="375" spans="1:13" ht="18" customHeight="1" thickTop="1" x14ac:dyDescent="0.2">
      <c r="A375" s="32">
        <v>4823</v>
      </c>
      <c r="B375" s="33" t="str">
        <f>'[2]STEP 1 - Salary Schedule Table'!$F$2</f>
        <v>Select County</v>
      </c>
      <c r="C375" s="33" t="s">
        <v>549</v>
      </c>
      <c r="D375" s="34" t="s">
        <v>282</v>
      </c>
      <c r="E375" s="35">
        <v>4803</v>
      </c>
      <c r="F375" s="35">
        <v>54</v>
      </c>
      <c r="G375" s="4"/>
      <c r="H375" s="35" t="str">
        <f t="shared" si="4"/>
        <v>-</v>
      </c>
      <c r="I375" s="4"/>
      <c r="J375" s="10"/>
      <c r="K375" s="34" t="e">
        <f>INDEX([0]!MinSalary,MATCH(G375,[0]!SalaryGrade,0),1)</f>
        <v>#N/A</v>
      </c>
      <c r="L375" s="34" t="e">
        <f>INDEX([0]!MaxSalary,MATCH(G375,[0]!SalaryGrade,0),1)</f>
        <v>#N/A</v>
      </c>
      <c r="M375" s="51" t="s">
        <v>924</v>
      </c>
    </row>
    <row r="376" spans="1:13" ht="18" customHeight="1" x14ac:dyDescent="0.2">
      <c r="A376" s="18">
        <v>4829</v>
      </c>
      <c r="B376" s="19" t="str">
        <f>'[2]STEP 1 - Salary Schedule Table'!$F$2</f>
        <v>Select County</v>
      </c>
      <c r="C376" s="19" t="s">
        <v>549</v>
      </c>
      <c r="D376" s="20" t="s">
        <v>283</v>
      </c>
      <c r="E376" s="21">
        <v>4803</v>
      </c>
      <c r="F376" s="21">
        <v>60</v>
      </c>
      <c r="G376" s="2"/>
      <c r="H376" s="21" t="str">
        <f t="shared" si="4"/>
        <v>-</v>
      </c>
      <c r="I376" s="2"/>
      <c r="J376" s="8"/>
      <c r="K376" s="20" t="e">
        <f>INDEX([0]!MinSalary,MATCH(G376,[0]!SalaryGrade,0),1)</f>
        <v>#N/A</v>
      </c>
      <c r="L376" s="20" t="e">
        <f>INDEX([0]!MaxSalary,MATCH(G376,[0]!SalaryGrade,0),1)</f>
        <v>#N/A</v>
      </c>
      <c r="M376" s="51" t="s">
        <v>925</v>
      </c>
    </row>
    <row r="377" spans="1:13" ht="18" customHeight="1" thickBot="1" x14ac:dyDescent="0.25">
      <c r="A377" s="24">
        <v>4833</v>
      </c>
      <c r="B377" s="25" t="str">
        <f>'[2]STEP 1 - Salary Schedule Table'!$F$2</f>
        <v>Select County</v>
      </c>
      <c r="C377" s="25" t="s">
        <v>549</v>
      </c>
      <c r="D377" s="26" t="s">
        <v>284</v>
      </c>
      <c r="E377" s="27">
        <v>4803</v>
      </c>
      <c r="F377" s="27">
        <v>62</v>
      </c>
      <c r="G377" s="3"/>
      <c r="H377" s="27" t="str">
        <f t="shared" si="4"/>
        <v>-</v>
      </c>
      <c r="I377" s="3"/>
      <c r="J377" s="9"/>
      <c r="K377" s="26" t="e">
        <f>INDEX([0]!MinSalary,MATCH(G377,[0]!SalaryGrade,0),1)</f>
        <v>#N/A</v>
      </c>
      <c r="L377" s="26" t="e">
        <f>INDEX([0]!MaxSalary,MATCH(G377,[0]!SalaryGrade,0),1)</f>
        <v>#N/A</v>
      </c>
      <c r="M377" s="51" t="s">
        <v>926</v>
      </c>
    </row>
    <row r="378" spans="1:13" ht="18" customHeight="1" thickTop="1" thickBot="1" x14ac:dyDescent="0.25">
      <c r="A378" s="28">
        <v>4849</v>
      </c>
      <c r="B378" s="29" t="str">
        <f>'[2]STEP 1 - Salary Schedule Table'!$F$2</f>
        <v>Select County</v>
      </c>
      <c r="C378" s="29" t="s">
        <v>549</v>
      </c>
      <c r="D378" s="30" t="s">
        <v>285</v>
      </c>
      <c r="E378" s="31">
        <v>4804</v>
      </c>
      <c r="F378" s="31">
        <v>59</v>
      </c>
      <c r="G378" s="5"/>
      <c r="H378" s="31" t="str">
        <f t="shared" si="4"/>
        <v>-</v>
      </c>
      <c r="I378" s="5"/>
      <c r="J378" s="11"/>
      <c r="K378" s="30" t="e">
        <f>INDEX([0]!MinSalary,MATCH(G378,[0]!SalaryGrade,0),1)</f>
        <v>#N/A</v>
      </c>
      <c r="L378" s="30" t="e">
        <f>INDEX([0]!MaxSalary,MATCH(G378,[0]!SalaryGrade,0),1)</f>
        <v>#N/A</v>
      </c>
      <c r="M378" s="51" t="s">
        <v>927</v>
      </c>
    </row>
    <row r="379" spans="1:13" ht="18" customHeight="1" thickTop="1" x14ac:dyDescent="0.2">
      <c r="A379" s="32">
        <v>4939</v>
      </c>
      <c r="B379" s="33" t="str">
        <f>'[2]STEP 1 - Salary Schedule Table'!$F$2</f>
        <v>Select County</v>
      </c>
      <c r="C379" s="33" t="s">
        <v>549</v>
      </c>
      <c r="D379" s="34" t="s">
        <v>286</v>
      </c>
      <c r="E379" s="35">
        <v>4901</v>
      </c>
      <c r="F379" s="35">
        <v>8</v>
      </c>
      <c r="G379" s="4"/>
      <c r="H379" s="35" t="str">
        <f t="shared" si="4"/>
        <v>-</v>
      </c>
      <c r="I379" s="4"/>
      <c r="J379" s="10"/>
      <c r="K379" s="34" t="e">
        <f>INDEX([0]!MinSalary,MATCH(G379,[0]!SalaryGrade,0),1)</f>
        <v>#N/A</v>
      </c>
      <c r="L379" s="34" t="e">
        <f>INDEX([0]!MaxSalary,MATCH(G379,[0]!SalaryGrade,0),1)</f>
        <v>#N/A</v>
      </c>
      <c r="M379" s="51" t="s">
        <v>928</v>
      </c>
    </row>
    <row r="380" spans="1:13" ht="18" customHeight="1" x14ac:dyDescent="0.2">
      <c r="A380" s="18">
        <v>4942</v>
      </c>
      <c r="B380" s="19" t="str">
        <f>'[2]STEP 1 - Salary Schedule Table'!$F$2</f>
        <v>Select County</v>
      </c>
      <c r="C380" s="19" t="s">
        <v>549</v>
      </c>
      <c r="D380" s="20" t="s">
        <v>287</v>
      </c>
      <c r="E380" s="21">
        <v>4901</v>
      </c>
      <c r="F380" s="21">
        <v>10</v>
      </c>
      <c r="G380" s="2"/>
      <c r="H380" s="21" t="str">
        <f t="shared" si="4"/>
        <v>-</v>
      </c>
      <c r="I380" s="2"/>
      <c r="J380" s="8"/>
      <c r="K380" s="20" t="e">
        <f>INDEX([0]!MinSalary,MATCH(G380,[0]!SalaryGrade,0),1)</f>
        <v>#N/A</v>
      </c>
      <c r="L380" s="20" t="e">
        <f>INDEX([0]!MaxSalary,MATCH(G380,[0]!SalaryGrade,0),1)</f>
        <v>#N/A</v>
      </c>
      <c r="M380" s="51" t="s">
        <v>929</v>
      </c>
    </row>
    <row r="381" spans="1:13" ht="18" customHeight="1" x14ac:dyDescent="0.2">
      <c r="A381" s="18">
        <v>4943</v>
      </c>
      <c r="B381" s="19" t="str">
        <f>'[2]STEP 1 - Salary Schedule Table'!$F$2</f>
        <v>Select County</v>
      </c>
      <c r="C381" s="19" t="s">
        <v>549</v>
      </c>
      <c r="D381" s="20" t="s">
        <v>288</v>
      </c>
      <c r="E381" s="21">
        <v>4901</v>
      </c>
      <c r="F381" s="21">
        <v>12</v>
      </c>
      <c r="G381" s="2"/>
      <c r="H381" s="21" t="str">
        <f t="shared" si="4"/>
        <v>-</v>
      </c>
      <c r="I381" s="2"/>
      <c r="J381" s="8"/>
      <c r="K381" s="20" t="e">
        <f>INDEX([0]!MinSalary,MATCH(G381,[0]!SalaryGrade,0),1)</f>
        <v>#N/A</v>
      </c>
      <c r="L381" s="20" t="e">
        <f>INDEX([0]!MaxSalary,MATCH(G381,[0]!SalaryGrade,0),1)</f>
        <v>#N/A</v>
      </c>
      <c r="M381" s="51" t="s">
        <v>930</v>
      </c>
    </row>
    <row r="382" spans="1:13" ht="18" customHeight="1" x14ac:dyDescent="0.2">
      <c r="A382" s="18">
        <v>4944</v>
      </c>
      <c r="B382" s="19" t="str">
        <f>'[2]STEP 1 - Salary Schedule Table'!$F$2</f>
        <v>Select County</v>
      </c>
      <c r="C382" s="19" t="s">
        <v>549</v>
      </c>
      <c r="D382" s="20" t="s">
        <v>289</v>
      </c>
      <c r="E382" s="21">
        <v>4901</v>
      </c>
      <c r="F382" s="21">
        <v>13</v>
      </c>
      <c r="G382" s="2"/>
      <c r="H382" s="21" t="str">
        <f t="shared" si="4"/>
        <v>-</v>
      </c>
      <c r="I382" s="2"/>
      <c r="J382" s="8"/>
      <c r="K382" s="20" t="e">
        <f>INDEX([0]!MinSalary,MATCH(G382,[0]!SalaryGrade,0),1)</f>
        <v>#N/A</v>
      </c>
      <c r="L382" s="20" t="e">
        <f>INDEX([0]!MaxSalary,MATCH(G382,[0]!SalaryGrade,0),1)</f>
        <v>#N/A</v>
      </c>
      <c r="M382" s="51" t="s">
        <v>931</v>
      </c>
    </row>
    <row r="383" spans="1:13" ht="18" customHeight="1" x14ac:dyDescent="0.2">
      <c r="A383" s="18">
        <v>4905</v>
      </c>
      <c r="B383" s="19" t="str">
        <f>'[2]STEP 1 - Salary Schedule Table'!$F$2</f>
        <v>Select County</v>
      </c>
      <c r="C383" s="19" t="s">
        <v>549</v>
      </c>
      <c r="D383" s="20" t="s">
        <v>290</v>
      </c>
      <c r="E383" s="21">
        <v>4901</v>
      </c>
      <c r="F383" s="21">
        <v>5</v>
      </c>
      <c r="G383" s="2"/>
      <c r="H383" s="21" t="str">
        <f t="shared" si="4"/>
        <v>-</v>
      </c>
      <c r="I383" s="2"/>
      <c r="J383" s="8"/>
      <c r="K383" s="20" t="e">
        <f>INDEX([0]!MinSalary,MATCH(G383,[0]!SalaryGrade,0),1)</f>
        <v>#N/A</v>
      </c>
      <c r="L383" s="20" t="e">
        <f>INDEX([0]!MaxSalary,MATCH(G383,[0]!SalaryGrade,0),1)</f>
        <v>#N/A</v>
      </c>
      <c r="M383" s="51" t="s">
        <v>932</v>
      </c>
    </row>
    <row r="384" spans="1:13" ht="18" customHeight="1" x14ac:dyDescent="0.2">
      <c r="A384" s="18">
        <v>4906</v>
      </c>
      <c r="B384" s="19" t="str">
        <f>'[2]STEP 1 - Salary Schedule Table'!$F$2</f>
        <v>Select County</v>
      </c>
      <c r="C384" s="19" t="s">
        <v>549</v>
      </c>
      <c r="D384" s="20" t="s">
        <v>291</v>
      </c>
      <c r="E384" s="21">
        <v>4901</v>
      </c>
      <c r="F384" s="21">
        <v>9</v>
      </c>
      <c r="G384" s="2"/>
      <c r="H384" s="21" t="str">
        <f t="shared" si="4"/>
        <v>-</v>
      </c>
      <c r="I384" s="2"/>
      <c r="J384" s="8"/>
      <c r="K384" s="20" t="e">
        <f>INDEX([0]!MinSalary,MATCH(G384,[0]!SalaryGrade,0),1)</f>
        <v>#N/A</v>
      </c>
      <c r="L384" s="20" t="e">
        <f>INDEX([0]!MaxSalary,MATCH(G384,[0]!SalaryGrade,0),1)</f>
        <v>#N/A</v>
      </c>
      <c r="M384" s="51" t="s">
        <v>933</v>
      </c>
    </row>
    <row r="385" spans="1:13" ht="18" customHeight="1" x14ac:dyDescent="0.2">
      <c r="A385" s="18">
        <v>4907</v>
      </c>
      <c r="B385" s="19" t="str">
        <f>'[2]STEP 1 - Salary Schedule Table'!$F$2</f>
        <v>Select County</v>
      </c>
      <c r="C385" s="19" t="s">
        <v>549</v>
      </c>
      <c r="D385" s="20" t="s">
        <v>292</v>
      </c>
      <c r="E385" s="21">
        <v>4901</v>
      </c>
      <c r="F385" s="21">
        <v>11</v>
      </c>
      <c r="G385" s="2"/>
      <c r="H385" s="21" t="str">
        <f t="shared" si="4"/>
        <v>-</v>
      </c>
      <c r="I385" s="2"/>
      <c r="J385" s="8"/>
      <c r="K385" s="20" t="e">
        <f>INDEX([0]!MinSalary,MATCH(G385,[0]!SalaryGrade,0),1)</f>
        <v>#N/A</v>
      </c>
      <c r="L385" s="20" t="e">
        <f>INDEX([0]!MaxSalary,MATCH(G385,[0]!SalaryGrade,0),1)</f>
        <v>#N/A</v>
      </c>
      <c r="M385" s="51" t="s">
        <v>934</v>
      </c>
    </row>
    <row r="386" spans="1:13" ht="18" customHeight="1" x14ac:dyDescent="0.2">
      <c r="A386" s="18">
        <v>4908</v>
      </c>
      <c r="B386" s="19" t="str">
        <f>'[2]STEP 1 - Salary Schedule Table'!$F$2</f>
        <v>Select County</v>
      </c>
      <c r="C386" s="19" t="s">
        <v>549</v>
      </c>
      <c r="D386" s="20" t="s">
        <v>293</v>
      </c>
      <c r="E386" s="21">
        <v>4901</v>
      </c>
      <c r="F386" s="21">
        <v>12</v>
      </c>
      <c r="G386" s="2"/>
      <c r="H386" s="21" t="str">
        <f t="shared" si="4"/>
        <v>-</v>
      </c>
      <c r="I386" s="2"/>
      <c r="J386" s="8"/>
      <c r="K386" s="20" t="e">
        <f>INDEX([0]!MinSalary,MATCH(G386,[0]!SalaryGrade,0),1)</f>
        <v>#N/A</v>
      </c>
      <c r="L386" s="20" t="e">
        <f>INDEX([0]!MaxSalary,MATCH(G386,[0]!SalaryGrade,0),1)</f>
        <v>#N/A</v>
      </c>
      <c r="M386" s="51" t="s">
        <v>935</v>
      </c>
    </row>
    <row r="387" spans="1:13" ht="18" customHeight="1" x14ac:dyDescent="0.2">
      <c r="A387" s="18">
        <v>4935</v>
      </c>
      <c r="B387" s="19" t="str">
        <f>'[2]STEP 1 - Salary Schedule Table'!$F$2</f>
        <v>Select County</v>
      </c>
      <c r="C387" s="19" t="s">
        <v>549</v>
      </c>
      <c r="D387" s="20" t="s">
        <v>294</v>
      </c>
      <c r="E387" s="21">
        <v>4901</v>
      </c>
      <c r="F387" s="21">
        <v>2</v>
      </c>
      <c r="G387" s="2"/>
      <c r="H387" s="21" t="str">
        <f t="shared" si="4"/>
        <v>-</v>
      </c>
      <c r="I387" s="2"/>
      <c r="J387" s="8"/>
      <c r="K387" s="20" t="e">
        <f>INDEX([0]!MinSalary,MATCH(G387,[0]!SalaryGrade,0),1)</f>
        <v>#N/A</v>
      </c>
      <c r="L387" s="20" t="e">
        <f>INDEX([0]!MaxSalary,MATCH(G387,[0]!SalaryGrade,0),1)</f>
        <v>#N/A</v>
      </c>
      <c r="M387" s="51" t="s">
        <v>936</v>
      </c>
    </row>
    <row r="388" spans="1:13" ht="18" customHeight="1" x14ac:dyDescent="0.2">
      <c r="A388" s="18">
        <v>4936</v>
      </c>
      <c r="B388" s="19" t="str">
        <f>'[2]STEP 1 - Salary Schedule Table'!$F$2</f>
        <v>Select County</v>
      </c>
      <c r="C388" s="19" t="s">
        <v>549</v>
      </c>
      <c r="D388" s="20" t="s">
        <v>295</v>
      </c>
      <c r="E388" s="21">
        <v>4901</v>
      </c>
      <c r="F388" s="21">
        <v>5</v>
      </c>
      <c r="G388" s="2"/>
      <c r="H388" s="21" t="str">
        <f t="shared" si="4"/>
        <v>-</v>
      </c>
      <c r="I388" s="2"/>
      <c r="J388" s="8"/>
      <c r="K388" s="20" t="e">
        <f>INDEX([0]!MinSalary,MATCH(G388,[0]!SalaryGrade,0),1)</f>
        <v>#N/A</v>
      </c>
      <c r="L388" s="20" t="e">
        <f>INDEX([0]!MaxSalary,MATCH(G388,[0]!SalaryGrade,0),1)</f>
        <v>#N/A</v>
      </c>
      <c r="M388" s="51" t="s">
        <v>937</v>
      </c>
    </row>
    <row r="389" spans="1:13" ht="18" customHeight="1" x14ac:dyDescent="0.2">
      <c r="A389" s="18">
        <v>4937</v>
      </c>
      <c r="B389" s="19" t="str">
        <f>'[2]STEP 1 - Salary Schedule Table'!$F$2</f>
        <v>Select County</v>
      </c>
      <c r="C389" s="19" t="s">
        <v>549</v>
      </c>
      <c r="D389" s="20" t="s">
        <v>296</v>
      </c>
      <c r="E389" s="21">
        <v>4901</v>
      </c>
      <c r="F389" s="21">
        <v>9</v>
      </c>
      <c r="G389" s="2"/>
      <c r="H389" s="21" t="str">
        <f t="shared" si="4"/>
        <v>-</v>
      </c>
      <c r="I389" s="2"/>
      <c r="J389" s="8"/>
      <c r="K389" s="20" t="e">
        <f>INDEX([0]!MinSalary,MATCH(G389,[0]!SalaryGrade,0),1)</f>
        <v>#N/A</v>
      </c>
      <c r="L389" s="20" t="e">
        <f>INDEX([0]!MaxSalary,MATCH(G389,[0]!SalaryGrade,0),1)</f>
        <v>#N/A</v>
      </c>
      <c r="M389" s="51" t="s">
        <v>938</v>
      </c>
    </row>
    <row r="390" spans="1:13" ht="18" customHeight="1" thickBot="1" x14ac:dyDescent="0.25">
      <c r="A390" s="24">
        <v>4938</v>
      </c>
      <c r="B390" s="25" t="str">
        <f>'[2]STEP 1 - Salary Schedule Table'!$F$2</f>
        <v>Select County</v>
      </c>
      <c r="C390" s="25" t="s">
        <v>549</v>
      </c>
      <c r="D390" s="26" t="s">
        <v>297</v>
      </c>
      <c r="E390" s="27">
        <v>4901</v>
      </c>
      <c r="F390" s="27">
        <v>10</v>
      </c>
      <c r="G390" s="3"/>
      <c r="H390" s="27" t="str">
        <f t="shared" ref="H390:H570" si="5">IF(ISBLANK(G390),"-",G390-F390)</f>
        <v>-</v>
      </c>
      <c r="I390" s="3"/>
      <c r="J390" s="9"/>
      <c r="K390" s="26" t="e">
        <f>INDEX([0]!MinSalary,MATCH(G390,[0]!SalaryGrade,0),1)</f>
        <v>#N/A</v>
      </c>
      <c r="L390" s="26" t="e">
        <f>INDEX([0]!MaxSalary,MATCH(G390,[0]!SalaryGrade,0),1)</f>
        <v>#N/A</v>
      </c>
      <c r="M390" s="51" t="s">
        <v>939</v>
      </c>
    </row>
    <row r="391" spans="1:13" ht="18" customHeight="1" thickTop="1" x14ac:dyDescent="0.2">
      <c r="A391" s="32">
        <v>21420</v>
      </c>
      <c r="B391" s="33" t="str">
        <f>'[1]STEP 1 - Salary Schedule Table'!$F$2</f>
        <v>Jackson</v>
      </c>
      <c r="C391" s="33" t="s">
        <v>549</v>
      </c>
      <c r="D391" s="34" t="s">
        <v>435</v>
      </c>
      <c r="E391" s="35">
        <v>4902</v>
      </c>
      <c r="F391" s="35">
        <v>81</v>
      </c>
      <c r="G391" s="4"/>
      <c r="H391" s="35" t="str">
        <f t="shared" si="5"/>
        <v>-</v>
      </c>
      <c r="I391" s="4"/>
      <c r="J391" s="10"/>
      <c r="K391" s="34" t="e">
        <f>INDEX([0]!MinSalary,MATCH(G391,[0]!SalaryGrade,0),1)</f>
        <v>#N/A</v>
      </c>
      <c r="L391" s="34" t="e">
        <f>INDEX([0]!MaxSalary,MATCH(G391,[0]!SalaryGrade,0),1)</f>
        <v>#N/A</v>
      </c>
      <c r="M391" s="51" t="s">
        <v>940</v>
      </c>
    </row>
    <row r="392" spans="1:13" ht="18" customHeight="1" x14ac:dyDescent="0.2">
      <c r="A392" s="18">
        <v>4951</v>
      </c>
      <c r="B392" s="19" t="str">
        <f>'[1]STEP 1 - Salary Schedule Table'!$F$2</f>
        <v>Jackson</v>
      </c>
      <c r="C392" s="19" t="s">
        <v>549</v>
      </c>
      <c r="D392" s="20" t="s">
        <v>298</v>
      </c>
      <c r="E392" s="21">
        <v>4902</v>
      </c>
      <c r="F392" s="21">
        <v>84</v>
      </c>
      <c r="G392" s="2"/>
      <c r="H392" s="21" t="str">
        <f t="shared" si="5"/>
        <v>-</v>
      </c>
      <c r="I392" s="2"/>
      <c r="J392" s="8"/>
      <c r="K392" s="20" t="e">
        <f>INDEX([0]!MinSalary,MATCH(G392,[0]!SalaryGrade,0),1)</f>
        <v>#N/A</v>
      </c>
      <c r="L392" s="20" t="e">
        <f>INDEX([0]!MaxSalary,MATCH(G392,[0]!SalaryGrade,0),1)</f>
        <v>#N/A</v>
      </c>
      <c r="M392" s="51" t="s">
        <v>941</v>
      </c>
    </row>
    <row r="393" spans="1:13" ht="18" customHeight="1" x14ac:dyDescent="0.2">
      <c r="A393" s="18">
        <v>4952</v>
      </c>
      <c r="B393" s="19" t="str">
        <f>'[1]STEP 1 - Salary Schedule Table'!$F$2</f>
        <v>Jackson</v>
      </c>
      <c r="C393" s="19" t="s">
        <v>549</v>
      </c>
      <c r="D393" s="20" t="s">
        <v>299</v>
      </c>
      <c r="E393" s="21">
        <v>4902</v>
      </c>
      <c r="F393" s="21">
        <v>87</v>
      </c>
      <c r="G393" s="2"/>
      <c r="H393" s="21" t="str">
        <f t="shared" si="5"/>
        <v>-</v>
      </c>
      <c r="I393" s="2"/>
      <c r="J393" s="8"/>
      <c r="K393" s="20" t="e">
        <f>INDEX([0]!MinSalary,MATCH(G393,[0]!SalaryGrade,0),1)</f>
        <v>#N/A</v>
      </c>
      <c r="L393" s="20" t="e">
        <f>INDEX([0]!MaxSalary,MATCH(G393,[0]!SalaryGrade,0),1)</f>
        <v>#N/A</v>
      </c>
      <c r="M393" s="51" t="s">
        <v>942</v>
      </c>
    </row>
    <row r="394" spans="1:13" ht="18" customHeight="1" thickBot="1" x14ac:dyDescent="0.25">
      <c r="A394" s="24">
        <v>4953</v>
      </c>
      <c r="B394" s="25" t="str">
        <f>'[1]STEP 1 - Salary Schedule Table'!$F$2</f>
        <v>Jackson</v>
      </c>
      <c r="C394" s="25" t="s">
        <v>549</v>
      </c>
      <c r="D394" s="26" t="s">
        <v>300</v>
      </c>
      <c r="E394" s="27">
        <v>4902</v>
      </c>
      <c r="F394" s="27">
        <v>89</v>
      </c>
      <c r="G394" s="3"/>
      <c r="H394" s="27" t="str">
        <f t="shared" si="5"/>
        <v>-</v>
      </c>
      <c r="I394" s="3"/>
      <c r="J394" s="9"/>
      <c r="K394" s="26" t="e">
        <f>INDEX([0]!MinSalary,MATCH(G394,[0]!SalaryGrade,0),1)</f>
        <v>#N/A</v>
      </c>
      <c r="L394" s="26" t="e">
        <f>INDEX([0]!MaxSalary,MATCH(G394,[0]!SalaryGrade,0),1)</f>
        <v>#N/A</v>
      </c>
      <c r="M394" s="51" t="s">
        <v>943</v>
      </c>
    </row>
    <row r="395" spans="1:13" ht="18" customHeight="1" thickTop="1" x14ac:dyDescent="0.2">
      <c r="A395" s="32">
        <v>4928</v>
      </c>
      <c r="B395" s="33" t="str">
        <f>'[1]STEP 1 - Salary Schedule Table'!$F$2</f>
        <v>Jackson</v>
      </c>
      <c r="C395" s="33" t="s">
        <v>549</v>
      </c>
      <c r="D395" s="34" t="s">
        <v>301</v>
      </c>
      <c r="E395" s="35">
        <v>4903</v>
      </c>
      <c r="F395" s="35">
        <v>84</v>
      </c>
      <c r="G395" s="4"/>
      <c r="H395" s="35" t="str">
        <f t="shared" si="5"/>
        <v>-</v>
      </c>
      <c r="I395" s="4"/>
      <c r="J395" s="10"/>
      <c r="K395" s="34" t="e">
        <f>INDEX([0]!MinSalary,MATCH(G395,[0]!SalaryGrade,0),1)</f>
        <v>#N/A</v>
      </c>
      <c r="L395" s="34" t="e">
        <f>INDEX([0]!MaxSalary,MATCH(G395,[0]!SalaryGrade,0),1)</f>
        <v>#N/A</v>
      </c>
      <c r="M395" s="51" t="s">
        <v>944</v>
      </c>
    </row>
    <row r="396" spans="1:13" ht="18" customHeight="1" thickBot="1" x14ac:dyDescent="0.25">
      <c r="A396" s="24">
        <v>4920</v>
      </c>
      <c r="B396" s="25" t="str">
        <f>'[1]STEP 1 - Salary Schedule Table'!$F$2</f>
        <v>Jackson</v>
      </c>
      <c r="C396" s="25" t="s">
        <v>549</v>
      </c>
      <c r="D396" s="26" t="s">
        <v>302</v>
      </c>
      <c r="E396" s="27">
        <v>4903</v>
      </c>
      <c r="F396" s="27">
        <v>82</v>
      </c>
      <c r="G396" s="3"/>
      <c r="H396" s="27" t="str">
        <f t="shared" si="5"/>
        <v>-</v>
      </c>
      <c r="I396" s="3"/>
      <c r="J396" s="9"/>
      <c r="K396" s="26" t="e">
        <f>INDEX([0]!MinSalary,MATCH(G396,[0]!SalaryGrade,0),1)</f>
        <v>#N/A</v>
      </c>
      <c r="L396" s="26" t="e">
        <f>INDEX([0]!MaxSalary,MATCH(G396,[0]!SalaryGrade,0),1)</f>
        <v>#N/A</v>
      </c>
      <c r="M396" s="51" t="s">
        <v>945</v>
      </c>
    </row>
    <row r="397" spans="1:13" ht="18" customHeight="1" thickTop="1" thickBot="1" x14ac:dyDescent="0.25">
      <c r="A397" s="28">
        <v>4971</v>
      </c>
      <c r="B397" s="29" t="str">
        <f>'[1]STEP 1 - Salary Schedule Table'!$F$2</f>
        <v>Jackson</v>
      </c>
      <c r="C397" s="29" t="s">
        <v>549</v>
      </c>
      <c r="D397" s="30" t="s">
        <v>303</v>
      </c>
      <c r="E397" s="31">
        <v>4904</v>
      </c>
      <c r="F397" s="31">
        <v>78</v>
      </c>
      <c r="G397" s="5"/>
      <c r="H397" s="31" t="str">
        <f t="shared" si="5"/>
        <v>-</v>
      </c>
      <c r="I397" s="5"/>
      <c r="J397" s="11"/>
      <c r="K397" s="30" t="e">
        <f>INDEX([0]!MinSalary,MATCH(G397,[0]!SalaryGrade,0),1)</f>
        <v>#N/A</v>
      </c>
      <c r="L397" s="30" t="e">
        <f>INDEX([0]!MaxSalary,MATCH(G397,[0]!SalaryGrade,0),1)</f>
        <v>#N/A</v>
      </c>
      <c r="M397" s="51" t="s">
        <v>946</v>
      </c>
    </row>
    <row r="398" spans="1:13" ht="18" customHeight="1" thickTop="1" x14ac:dyDescent="0.2">
      <c r="A398" s="32">
        <v>5059</v>
      </c>
      <c r="B398" s="33" t="str">
        <f>'[1]STEP 1 - Salary Schedule Table'!$F$2</f>
        <v>Jackson</v>
      </c>
      <c r="C398" s="33" t="s">
        <v>549</v>
      </c>
      <c r="D398" s="34" t="s">
        <v>304</v>
      </c>
      <c r="E398" s="35">
        <v>5001</v>
      </c>
      <c r="F398" s="35">
        <v>77</v>
      </c>
      <c r="G398" s="4"/>
      <c r="H398" s="35" t="str">
        <f t="shared" si="5"/>
        <v>-</v>
      </c>
      <c r="I398" s="4"/>
      <c r="J398" s="10"/>
      <c r="K398" s="34" t="e">
        <f>INDEX([0]!MinSalary,MATCH(G398,[0]!SalaryGrade,0),1)</f>
        <v>#N/A</v>
      </c>
      <c r="L398" s="34" t="e">
        <f>INDEX([0]!MaxSalary,MATCH(G398,[0]!SalaryGrade,0),1)</f>
        <v>#N/A</v>
      </c>
      <c r="M398" s="51" t="s">
        <v>947</v>
      </c>
    </row>
    <row r="399" spans="1:13" ht="18" customHeight="1" x14ac:dyDescent="0.2">
      <c r="A399" s="18">
        <v>5067</v>
      </c>
      <c r="B399" s="19" t="str">
        <f>'[1]STEP 1 - Salary Schedule Table'!$F$2</f>
        <v>Jackson</v>
      </c>
      <c r="C399" s="19" t="s">
        <v>549</v>
      </c>
      <c r="D399" s="20" t="s">
        <v>305</v>
      </c>
      <c r="E399" s="21">
        <v>5001</v>
      </c>
      <c r="F399" s="21">
        <v>77</v>
      </c>
      <c r="G399" s="2"/>
      <c r="H399" s="21" t="str">
        <f t="shared" si="5"/>
        <v>-</v>
      </c>
      <c r="I399" s="2"/>
      <c r="J399" s="8"/>
      <c r="K399" s="20" t="e">
        <f>INDEX([0]!MinSalary,MATCH(G399,[0]!SalaryGrade,0),1)</f>
        <v>#N/A</v>
      </c>
      <c r="L399" s="20" t="e">
        <f>INDEX([0]!MaxSalary,MATCH(G399,[0]!SalaryGrade,0),1)</f>
        <v>#N/A</v>
      </c>
      <c r="M399" s="51" t="s">
        <v>948</v>
      </c>
    </row>
    <row r="400" spans="1:13" ht="18" customHeight="1" x14ac:dyDescent="0.2">
      <c r="A400" s="18">
        <v>5068</v>
      </c>
      <c r="B400" s="19" t="str">
        <f>'[1]STEP 1 - Salary Schedule Table'!$F$2</f>
        <v>Jackson</v>
      </c>
      <c r="C400" s="19" t="s">
        <v>549</v>
      </c>
      <c r="D400" s="20" t="s">
        <v>306</v>
      </c>
      <c r="E400" s="21">
        <v>5001</v>
      </c>
      <c r="F400" s="21">
        <v>79</v>
      </c>
      <c r="G400" s="2"/>
      <c r="H400" s="21" t="str">
        <f t="shared" si="5"/>
        <v>-</v>
      </c>
      <c r="I400" s="2"/>
      <c r="J400" s="8"/>
      <c r="K400" s="20" t="e">
        <f>INDEX([0]!MinSalary,MATCH(G400,[0]!SalaryGrade,0),1)</f>
        <v>#N/A</v>
      </c>
      <c r="L400" s="20" t="e">
        <f>INDEX([0]!MaxSalary,MATCH(G400,[0]!SalaryGrade,0),1)</f>
        <v>#N/A</v>
      </c>
      <c r="M400" s="51" t="s">
        <v>949</v>
      </c>
    </row>
    <row r="401" spans="1:13" ht="18" customHeight="1" x14ac:dyDescent="0.2">
      <c r="A401" s="18">
        <v>5017</v>
      </c>
      <c r="B401" s="19" t="str">
        <f>'[1]STEP 1 - Salary Schedule Table'!$F$2</f>
        <v>Jackson</v>
      </c>
      <c r="C401" s="19" t="s">
        <v>549</v>
      </c>
      <c r="D401" s="20" t="s">
        <v>1076</v>
      </c>
      <c r="E401" s="21">
        <v>5001</v>
      </c>
      <c r="F401" s="21">
        <v>71</v>
      </c>
      <c r="G401" s="2"/>
      <c r="H401" s="21" t="str">
        <f t="shared" si="5"/>
        <v>-</v>
      </c>
      <c r="I401" s="2"/>
      <c r="J401" s="8"/>
      <c r="K401" s="20" t="e">
        <f>INDEX([0]!MinSalary,MATCH(G401,[0]!SalaryGrade,0),1)</f>
        <v>#N/A</v>
      </c>
      <c r="L401" s="20" t="e">
        <f>INDEX([0]!MaxSalary,MATCH(G401,[0]!SalaryGrade,0),1)</f>
        <v>#N/A</v>
      </c>
      <c r="M401" s="51" t="s">
        <v>950</v>
      </c>
    </row>
    <row r="402" spans="1:13" ht="18" customHeight="1" x14ac:dyDescent="0.2">
      <c r="A402" s="18">
        <v>5018</v>
      </c>
      <c r="B402" s="19" t="str">
        <f>'[1]STEP 1 - Salary Schedule Table'!$F$2</f>
        <v>Jackson</v>
      </c>
      <c r="C402" s="19" t="s">
        <v>549</v>
      </c>
      <c r="D402" s="20" t="s">
        <v>1077</v>
      </c>
      <c r="E402" s="21">
        <v>5001</v>
      </c>
      <c r="F402" s="21">
        <v>72</v>
      </c>
      <c r="G402" s="2"/>
      <c r="H402" s="21" t="str">
        <f t="shared" si="5"/>
        <v>-</v>
      </c>
      <c r="I402" s="2"/>
      <c r="J402" s="8"/>
      <c r="K402" s="20" t="e">
        <f>INDEX([0]!MinSalary,MATCH(G402,[0]!SalaryGrade,0),1)</f>
        <v>#N/A</v>
      </c>
      <c r="L402" s="20" t="e">
        <f>INDEX([0]!MaxSalary,MATCH(G402,[0]!SalaryGrade,0),1)</f>
        <v>#N/A</v>
      </c>
      <c r="M402" s="51" t="s">
        <v>951</v>
      </c>
    </row>
    <row r="403" spans="1:13" ht="18" customHeight="1" x14ac:dyDescent="0.2">
      <c r="A403" s="18">
        <v>5027</v>
      </c>
      <c r="B403" s="19" t="str">
        <f>'[1]STEP 1 - Salary Schedule Table'!$F$2</f>
        <v>Jackson</v>
      </c>
      <c r="C403" s="19" t="s">
        <v>549</v>
      </c>
      <c r="D403" s="20" t="s">
        <v>307</v>
      </c>
      <c r="E403" s="21">
        <v>5001</v>
      </c>
      <c r="F403" s="21">
        <v>72</v>
      </c>
      <c r="G403" s="2"/>
      <c r="H403" s="21" t="str">
        <f t="shared" si="5"/>
        <v>-</v>
      </c>
      <c r="I403" s="2"/>
      <c r="J403" s="8"/>
      <c r="K403" s="20" t="e">
        <f>INDEX([0]!MinSalary,MATCH(G403,[0]!SalaryGrade,0),1)</f>
        <v>#N/A</v>
      </c>
      <c r="L403" s="20" t="e">
        <f>INDEX([0]!MaxSalary,MATCH(G403,[0]!SalaryGrade,0),1)</f>
        <v>#N/A</v>
      </c>
      <c r="M403" s="51" t="s">
        <v>952</v>
      </c>
    </row>
    <row r="404" spans="1:13" ht="18" customHeight="1" x14ac:dyDescent="0.2">
      <c r="A404" s="18">
        <v>5028</v>
      </c>
      <c r="B404" s="19" t="str">
        <f>'[1]STEP 1 - Salary Schedule Table'!$F$2</f>
        <v>Jackson</v>
      </c>
      <c r="C404" s="19" t="s">
        <v>549</v>
      </c>
      <c r="D404" s="20" t="s">
        <v>308</v>
      </c>
      <c r="E404" s="21">
        <v>5001</v>
      </c>
      <c r="F404" s="21">
        <v>74</v>
      </c>
      <c r="G404" s="2"/>
      <c r="H404" s="21" t="str">
        <f t="shared" si="5"/>
        <v>-</v>
      </c>
      <c r="I404" s="2"/>
      <c r="J404" s="8"/>
      <c r="K404" s="20" t="e">
        <f>INDEX([0]!MinSalary,MATCH(G404,[0]!SalaryGrade,0),1)</f>
        <v>#N/A</v>
      </c>
      <c r="L404" s="20" t="e">
        <f>INDEX([0]!MaxSalary,MATCH(G404,[0]!SalaryGrade,0),1)</f>
        <v>#N/A</v>
      </c>
      <c r="M404" s="51" t="s">
        <v>953</v>
      </c>
    </row>
    <row r="405" spans="1:13" ht="18" customHeight="1" x14ac:dyDescent="0.2">
      <c r="A405" s="18">
        <v>5029</v>
      </c>
      <c r="B405" s="19" t="str">
        <f>'[1]STEP 1 - Salary Schedule Table'!$F$2</f>
        <v>Jackson</v>
      </c>
      <c r="C405" s="19" t="s">
        <v>549</v>
      </c>
      <c r="D405" s="20" t="s">
        <v>309</v>
      </c>
      <c r="E405" s="21">
        <v>5001</v>
      </c>
      <c r="F405" s="21">
        <v>76</v>
      </c>
      <c r="G405" s="2"/>
      <c r="H405" s="21" t="str">
        <f t="shared" si="5"/>
        <v>-</v>
      </c>
      <c r="I405" s="2"/>
      <c r="J405" s="8"/>
      <c r="K405" s="20" t="e">
        <f>INDEX([0]!MinSalary,MATCH(G405,[0]!SalaryGrade,0),1)</f>
        <v>#N/A</v>
      </c>
      <c r="L405" s="20" t="e">
        <f>INDEX([0]!MaxSalary,MATCH(G405,[0]!SalaryGrade,0),1)</f>
        <v>#N/A</v>
      </c>
      <c r="M405" s="51" t="s">
        <v>954</v>
      </c>
    </row>
    <row r="406" spans="1:13" ht="18" customHeight="1" thickBot="1" x14ac:dyDescent="0.25">
      <c r="A406" s="24">
        <v>5001</v>
      </c>
      <c r="B406" s="25" t="str">
        <f>'[1]STEP 1 - Salary Schedule Table'!$F$2</f>
        <v>Jackson</v>
      </c>
      <c r="C406" s="25" t="s">
        <v>549</v>
      </c>
      <c r="D406" s="26" t="s">
        <v>310</v>
      </c>
      <c r="E406" s="27">
        <v>5001</v>
      </c>
      <c r="F406" s="27">
        <v>70</v>
      </c>
      <c r="G406" s="3"/>
      <c r="H406" s="27" t="str">
        <f t="shared" si="5"/>
        <v>-</v>
      </c>
      <c r="I406" s="3"/>
      <c r="J406" s="9"/>
      <c r="K406" s="26" t="e">
        <f>INDEX([0]!MinSalary,MATCH(G406,[0]!SalaryGrade,0),1)</f>
        <v>#N/A</v>
      </c>
      <c r="L406" s="26" t="e">
        <f>INDEX([0]!MaxSalary,MATCH(G406,[0]!SalaryGrade,0),1)</f>
        <v>#N/A</v>
      </c>
      <c r="M406" s="51" t="s">
        <v>955</v>
      </c>
    </row>
    <row r="407" spans="1:13" ht="18" customHeight="1" thickTop="1" x14ac:dyDescent="0.2">
      <c r="A407" s="32">
        <v>9926</v>
      </c>
      <c r="B407" s="33" t="str">
        <f>'[1]STEP 1 - Salary Schedule Table'!$F$2</f>
        <v>Jackson</v>
      </c>
      <c r="C407" s="33" t="s">
        <v>549</v>
      </c>
      <c r="D407" s="34" t="s">
        <v>311</v>
      </c>
      <c r="E407" s="35">
        <v>5002</v>
      </c>
      <c r="F407" s="35">
        <v>72</v>
      </c>
      <c r="G407" s="4"/>
      <c r="H407" s="35" t="str">
        <f t="shared" si="5"/>
        <v>-</v>
      </c>
      <c r="I407" s="4"/>
      <c r="J407" s="10"/>
      <c r="K407" s="34" t="e">
        <f>INDEX([0]!MinSalary,MATCH(G407,[0]!SalaryGrade,0),1)</f>
        <v>#N/A</v>
      </c>
      <c r="L407" s="34" t="e">
        <f>INDEX([0]!MaxSalary,MATCH(G407,[0]!SalaryGrade,0),1)</f>
        <v>#N/A</v>
      </c>
      <c r="M407" s="51" t="s">
        <v>956</v>
      </c>
    </row>
    <row r="408" spans="1:13" ht="18" customHeight="1" x14ac:dyDescent="0.2">
      <c r="A408" s="18">
        <v>5054</v>
      </c>
      <c r="B408" s="19" t="str">
        <f>'[1]STEP 1 - Salary Schedule Table'!$F$2</f>
        <v>Jackson</v>
      </c>
      <c r="C408" s="19" t="s">
        <v>549</v>
      </c>
      <c r="D408" s="20" t="s">
        <v>1078</v>
      </c>
      <c r="E408" s="21">
        <v>5002</v>
      </c>
      <c r="F408" s="21">
        <v>74</v>
      </c>
      <c r="G408" s="2"/>
      <c r="H408" s="21" t="str">
        <f t="shared" si="5"/>
        <v>-</v>
      </c>
      <c r="I408" s="2"/>
      <c r="J408" s="8"/>
      <c r="K408" s="20" t="e">
        <f>INDEX([0]!MinSalary,MATCH(G408,[0]!SalaryGrade,0),1)</f>
        <v>#N/A</v>
      </c>
      <c r="L408" s="20" t="e">
        <f>INDEX([0]!MaxSalary,MATCH(G408,[0]!SalaryGrade,0),1)</f>
        <v>#N/A</v>
      </c>
      <c r="M408" s="51" t="s">
        <v>957</v>
      </c>
    </row>
    <row r="409" spans="1:13" ht="18" customHeight="1" x14ac:dyDescent="0.2">
      <c r="A409" s="18">
        <v>5052</v>
      </c>
      <c r="B409" s="19" t="str">
        <f>'[1]STEP 1 - Salary Schedule Table'!$F$2</f>
        <v>Jackson</v>
      </c>
      <c r="C409" s="19" t="s">
        <v>549</v>
      </c>
      <c r="D409" s="20" t="s">
        <v>1079</v>
      </c>
      <c r="E409" s="21">
        <v>5002</v>
      </c>
      <c r="F409" s="21">
        <v>72</v>
      </c>
      <c r="G409" s="2"/>
      <c r="H409" s="21" t="str">
        <f t="shared" si="5"/>
        <v>-</v>
      </c>
      <c r="I409" s="2"/>
      <c r="J409" s="8"/>
      <c r="K409" s="20" t="e">
        <f>INDEX([0]!MinSalary,MATCH(G409,[0]!SalaryGrade,0),1)</f>
        <v>#N/A</v>
      </c>
      <c r="L409" s="20" t="e">
        <f>INDEX([0]!MaxSalary,MATCH(G409,[0]!SalaryGrade,0),1)</f>
        <v>#N/A</v>
      </c>
      <c r="M409" s="51" t="s">
        <v>958</v>
      </c>
    </row>
    <row r="410" spans="1:13" ht="18" customHeight="1" x14ac:dyDescent="0.2">
      <c r="A410" s="18">
        <v>5007</v>
      </c>
      <c r="B410" s="19" t="str">
        <f>'[1]STEP 1 - Salary Schedule Table'!$F$2</f>
        <v>Jackson</v>
      </c>
      <c r="C410" s="19" t="s">
        <v>549</v>
      </c>
      <c r="D410" s="20" t="s">
        <v>312</v>
      </c>
      <c r="E410" s="21">
        <v>5002</v>
      </c>
      <c r="F410" s="21">
        <v>70</v>
      </c>
      <c r="G410" s="2"/>
      <c r="H410" s="21" t="str">
        <f t="shared" si="5"/>
        <v>-</v>
      </c>
      <c r="I410" s="2"/>
      <c r="J410" s="8"/>
      <c r="K410" s="20" t="e">
        <f>INDEX([0]!MinSalary,MATCH(G410,[0]!SalaryGrade,0),1)</f>
        <v>#N/A</v>
      </c>
      <c r="L410" s="20" t="e">
        <f>INDEX([0]!MaxSalary,MATCH(G410,[0]!SalaryGrade,0),1)</f>
        <v>#N/A</v>
      </c>
      <c r="M410" s="51" t="s">
        <v>959</v>
      </c>
    </row>
    <row r="411" spans="1:13" ht="18" customHeight="1" x14ac:dyDescent="0.2">
      <c r="A411" s="18">
        <v>5014</v>
      </c>
      <c r="B411" s="19" t="str">
        <f>'[1]STEP 1 - Salary Schedule Table'!$F$2</f>
        <v>Jackson</v>
      </c>
      <c r="C411" s="19" t="s">
        <v>549</v>
      </c>
      <c r="D411" s="20" t="s">
        <v>313</v>
      </c>
      <c r="E411" s="21">
        <v>5002</v>
      </c>
      <c r="F411" s="21">
        <v>72</v>
      </c>
      <c r="G411" s="2"/>
      <c r="H411" s="21" t="str">
        <f t="shared" si="5"/>
        <v>-</v>
      </c>
      <c r="I411" s="2"/>
      <c r="J411" s="8"/>
      <c r="K411" s="20" t="e">
        <f>INDEX([0]!MinSalary,MATCH(G411,[0]!SalaryGrade,0),1)</f>
        <v>#N/A</v>
      </c>
      <c r="L411" s="20" t="e">
        <f>INDEX([0]!MaxSalary,MATCH(G411,[0]!SalaryGrade,0),1)</f>
        <v>#N/A</v>
      </c>
      <c r="M411" s="51" t="s">
        <v>960</v>
      </c>
    </row>
    <row r="412" spans="1:13" ht="18" customHeight="1" x14ac:dyDescent="0.2">
      <c r="A412" s="18">
        <v>5016</v>
      </c>
      <c r="B412" s="19" t="str">
        <f>'[1]STEP 1 - Salary Schedule Table'!$F$2</f>
        <v>Jackson</v>
      </c>
      <c r="C412" s="19" t="s">
        <v>549</v>
      </c>
      <c r="D412" s="20" t="s">
        <v>314</v>
      </c>
      <c r="E412" s="21">
        <v>5002</v>
      </c>
      <c r="F412" s="21">
        <v>73</v>
      </c>
      <c r="G412" s="2"/>
      <c r="H412" s="21" t="str">
        <f t="shared" si="5"/>
        <v>-</v>
      </c>
      <c r="I412" s="2"/>
      <c r="J412" s="8"/>
      <c r="K412" s="20" t="e">
        <f>INDEX([0]!MinSalary,MATCH(G412,[0]!SalaryGrade,0),1)</f>
        <v>#N/A</v>
      </c>
      <c r="L412" s="20" t="e">
        <f>INDEX([0]!MaxSalary,MATCH(G412,[0]!SalaryGrade,0),1)</f>
        <v>#N/A</v>
      </c>
      <c r="M412" s="51" t="s">
        <v>961</v>
      </c>
    </row>
    <row r="413" spans="1:13" ht="18" customHeight="1" x14ac:dyDescent="0.2">
      <c r="A413" s="18">
        <v>34944</v>
      </c>
      <c r="B413" s="19" t="str">
        <f>'[1]STEP 1 - Salary Schedule Table'!$F$2</f>
        <v>Jackson</v>
      </c>
      <c r="C413" s="19" t="s">
        <v>549</v>
      </c>
      <c r="D413" s="20" t="s">
        <v>315</v>
      </c>
      <c r="E413" s="21">
        <v>5002</v>
      </c>
      <c r="F413" s="21">
        <v>77</v>
      </c>
      <c r="G413" s="2"/>
      <c r="H413" s="21" t="str">
        <f t="shared" si="5"/>
        <v>-</v>
      </c>
      <c r="I413" s="2"/>
      <c r="J413" s="8"/>
      <c r="K413" s="20" t="e">
        <f>INDEX([0]!MinSalary,MATCH(G413,[0]!SalaryGrade,0),1)</f>
        <v>#N/A</v>
      </c>
      <c r="L413" s="20" t="e">
        <f>INDEX([0]!MaxSalary,MATCH(G413,[0]!SalaryGrade,0),1)</f>
        <v>#N/A</v>
      </c>
      <c r="M413" s="51" t="s">
        <v>962</v>
      </c>
    </row>
    <row r="414" spans="1:13" ht="18" customHeight="1" x14ac:dyDescent="0.2">
      <c r="A414" s="18">
        <v>5087</v>
      </c>
      <c r="B414" s="19" t="str">
        <f>'[1]STEP 1 - Salary Schedule Table'!$F$2</f>
        <v>Jackson</v>
      </c>
      <c r="C414" s="19" t="s">
        <v>549</v>
      </c>
      <c r="D414" s="20" t="s">
        <v>316</v>
      </c>
      <c r="E414" s="21">
        <v>5002</v>
      </c>
      <c r="F414" s="21">
        <v>77</v>
      </c>
      <c r="G414" s="2"/>
      <c r="H414" s="21" t="str">
        <f t="shared" si="5"/>
        <v>-</v>
      </c>
      <c r="I414" s="2"/>
      <c r="J414" s="8"/>
      <c r="K414" s="20" t="e">
        <f>INDEX([0]!MinSalary,MATCH(G414,[0]!SalaryGrade,0),1)</f>
        <v>#N/A</v>
      </c>
      <c r="L414" s="20" t="e">
        <f>INDEX([0]!MaxSalary,MATCH(G414,[0]!SalaryGrade,0),1)</f>
        <v>#N/A</v>
      </c>
      <c r="M414" s="51" t="s">
        <v>963</v>
      </c>
    </row>
    <row r="415" spans="1:13" ht="18" customHeight="1" x14ac:dyDescent="0.2">
      <c r="A415" s="18">
        <v>5088</v>
      </c>
      <c r="B415" s="19" t="str">
        <f>'[1]STEP 1 - Salary Schedule Table'!$F$2</f>
        <v>Jackson</v>
      </c>
      <c r="C415" s="19" t="s">
        <v>549</v>
      </c>
      <c r="D415" s="20" t="s">
        <v>317</v>
      </c>
      <c r="E415" s="21">
        <v>5002</v>
      </c>
      <c r="F415" s="21">
        <v>79</v>
      </c>
      <c r="G415" s="2"/>
      <c r="H415" s="21" t="str">
        <f t="shared" si="5"/>
        <v>-</v>
      </c>
      <c r="I415" s="2"/>
      <c r="J415" s="8"/>
      <c r="K415" s="20" t="e">
        <f>INDEX([0]!MinSalary,MATCH(G415,[0]!SalaryGrade,0),1)</f>
        <v>#N/A</v>
      </c>
      <c r="L415" s="20" t="e">
        <f>INDEX([0]!MaxSalary,MATCH(G415,[0]!SalaryGrade,0),1)</f>
        <v>#N/A</v>
      </c>
      <c r="M415" s="51" t="s">
        <v>964</v>
      </c>
    </row>
    <row r="416" spans="1:13" ht="18" customHeight="1" x14ac:dyDescent="0.2">
      <c r="A416" s="18">
        <v>5089</v>
      </c>
      <c r="B416" s="19" t="str">
        <f>'[1]STEP 1 - Salary Schedule Table'!$F$2</f>
        <v>Jackson</v>
      </c>
      <c r="C416" s="19" t="s">
        <v>549</v>
      </c>
      <c r="D416" s="20" t="s">
        <v>318</v>
      </c>
      <c r="E416" s="21">
        <v>5002</v>
      </c>
      <c r="F416" s="21">
        <v>81</v>
      </c>
      <c r="G416" s="2"/>
      <c r="H416" s="21" t="str">
        <f t="shared" si="5"/>
        <v>-</v>
      </c>
      <c r="I416" s="2"/>
      <c r="J416" s="8"/>
      <c r="K416" s="20" t="e">
        <f>INDEX([0]!MinSalary,MATCH(G416,[0]!SalaryGrade,0),1)</f>
        <v>#N/A</v>
      </c>
      <c r="L416" s="20" t="e">
        <f>INDEX([0]!MaxSalary,MATCH(G416,[0]!SalaryGrade,0),1)</f>
        <v>#N/A</v>
      </c>
      <c r="M416" s="51" t="s">
        <v>965</v>
      </c>
    </row>
    <row r="417" spans="1:13" ht="18" customHeight="1" x14ac:dyDescent="0.2">
      <c r="A417" s="18">
        <v>5038</v>
      </c>
      <c r="B417" s="19" t="str">
        <f>'[1]STEP 1 - Salary Schedule Table'!$F$2</f>
        <v>Jackson</v>
      </c>
      <c r="C417" s="19" t="s">
        <v>549</v>
      </c>
      <c r="D417" s="20" t="s">
        <v>319</v>
      </c>
      <c r="E417" s="21">
        <v>5002</v>
      </c>
      <c r="F417" s="21">
        <v>74</v>
      </c>
      <c r="G417" s="2"/>
      <c r="H417" s="21" t="str">
        <f t="shared" si="5"/>
        <v>-</v>
      </c>
      <c r="I417" s="2"/>
      <c r="J417" s="8"/>
      <c r="K417" s="20" t="e">
        <f>INDEX([0]!MinSalary,MATCH(G417,[0]!SalaryGrade,0),1)</f>
        <v>#N/A</v>
      </c>
      <c r="L417" s="20" t="e">
        <f>INDEX([0]!MaxSalary,MATCH(G417,[0]!SalaryGrade,0),1)</f>
        <v>#N/A</v>
      </c>
      <c r="M417" s="51" t="s">
        <v>966</v>
      </c>
    </row>
    <row r="418" spans="1:13" ht="18" customHeight="1" thickBot="1" x14ac:dyDescent="0.25">
      <c r="A418" s="24">
        <v>5039</v>
      </c>
      <c r="B418" s="25" t="str">
        <f>'[1]STEP 1 - Salary Schedule Table'!$F$2</f>
        <v>Jackson</v>
      </c>
      <c r="C418" s="25" t="s">
        <v>549</v>
      </c>
      <c r="D418" s="26" t="s">
        <v>320</v>
      </c>
      <c r="E418" s="27">
        <v>5002</v>
      </c>
      <c r="F418" s="27">
        <v>76</v>
      </c>
      <c r="G418" s="3"/>
      <c r="H418" s="27" t="str">
        <f t="shared" si="5"/>
        <v>-</v>
      </c>
      <c r="I418" s="3"/>
      <c r="J418" s="9"/>
      <c r="K418" s="26" t="e">
        <f>INDEX([0]!MinSalary,MATCH(G418,[0]!SalaryGrade,0),1)</f>
        <v>#N/A</v>
      </c>
      <c r="L418" s="26" t="e">
        <f>INDEX([0]!MaxSalary,MATCH(G418,[0]!SalaryGrade,0),1)</f>
        <v>#N/A</v>
      </c>
      <c r="M418" s="51" t="s">
        <v>967</v>
      </c>
    </row>
    <row r="419" spans="1:13" ht="18" customHeight="1" thickTop="1" x14ac:dyDescent="0.2">
      <c r="A419" s="32">
        <v>9913</v>
      </c>
      <c r="B419" s="33" t="str">
        <f>'[1]STEP 1 - Salary Schedule Table'!$F$2</f>
        <v>Jackson</v>
      </c>
      <c r="C419" s="33" t="s">
        <v>549</v>
      </c>
      <c r="D419" s="34" t="s">
        <v>1080</v>
      </c>
      <c r="E419" s="35">
        <v>5003</v>
      </c>
      <c r="F419" s="35">
        <v>69</v>
      </c>
      <c r="G419" s="4"/>
      <c r="H419" s="35" t="str">
        <f t="shared" si="5"/>
        <v>-</v>
      </c>
      <c r="I419" s="4"/>
      <c r="J419" s="10"/>
      <c r="K419" s="34" t="e">
        <f>INDEX([0]!MinSalary,MATCH(G419,[0]!SalaryGrade,0),1)</f>
        <v>#N/A</v>
      </c>
      <c r="L419" s="34" t="e">
        <f>INDEX([0]!MaxSalary,MATCH(G419,[0]!SalaryGrade,0),1)</f>
        <v>#N/A</v>
      </c>
      <c r="M419" s="51" t="s">
        <v>968</v>
      </c>
    </row>
    <row r="420" spans="1:13" ht="18" customHeight="1" x14ac:dyDescent="0.2">
      <c r="A420" s="18">
        <v>9915</v>
      </c>
      <c r="B420" s="19" t="str">
        <f>'[1]STEP 1 - Salary Schedule Table'!$F$2</f>
        <v>Jackson</v>
      </c>
      <c r="C420" s="19" t="s">
        <v>549</v>
      </c>
      <c r="D420" s="20" t="s">
        <v>1081</v>
      </c>
      <c r="E420" s="21">
        <v>5003</v>
      </c>
      <c r="F420" s="21">
        <v>71</v>
      </c>
      <c r="G420" s="2"/>
      <c r="H420" s="21" t="str">
        <f t="shared" si="5"/>
        <v>-</v>
      </c>
      <c r="I420" s="2"/>
      <c r="J420" s="8"/>
      <c r="K420" s="20" t="e">
        <f>INDEX([0]!MinSalary,MATCH(G420,[0]!SalaryGrade,0),1)</f>
        <v>#N/A</v>
      </c>
      <c r="L420" s="20" t="e">
        <f>INDEX([0]!MaxSalary,MATCH(G420,[0]!SalaryGrade,0),1)</f>
        <v>#N/A</v>
      </c>
      <c r="M420" s="51" t="s">
        <v>969</v>
      </c>
    </row>
    <row r="421" spans="1:13" ht="18" customHeight="1" thickBot="1" x14ac:dyDescent="0.25">
      <c r="A421" s="24">
        <v>9917</v>
      </c>
      <c r="B421" s="25" t="str">
        <f>'[1]STEP 1 - Salary Schedule Table'!$F$2</f>
        <v>Jackson</v>
      </c>
      <c r="C421" s="25" t="s">
        <v>549</v>
      </c>
      <c r="D421" s="26" t="s">
        <v>1082</v>
      </c>
      <c r="E421" s="27">
        <v>5003</v>
      </c>
      <c r="F421" s="27">
        <v>73</v>
      </c>
      <c r="G421" s="3"/>
      <c r="H421" s="27" t="str">
        <f t="shared" si="5"/>
        <v>-</v>
      </c>
      <c r="I421" s="3"/>
      <c r="J421" s="9"/>
      <c r="K421" s="26" t="e">
        <f>INDEX([0]!MinSalary,MATCH(G421,[0]!SalaryGrade,0),1)</f>
        <v>#N/A</v>
      </c>
      <c r="L421" s="26" t="e">
        <f>INDEX([0]!MaxSalary,MATCH(G421,[0]!SalaryGrade,0),1)</f>
        <v>#N/A</v>
      </c>
      <c r="M421" s="51" t="s">
        <v>970</v>
      </c>
    </row>
    <row r="422" spans="1:13" ht="18" customHeight="1" thickTop="1" x14ac:dyDescent="0.2">
      <c r="A422" s="32">
        <v>5181</v>
      </c>
      <c r="B422" s="33" t="str">
        <f>'[1]STEP 1 - Salary Schedule Table'!$F$2</f>
        <v>Jackson</v>
      </c>
      <c r="C422" s="33" t="s">
        <v>549</v>
      </c>
      <c r="D422" s="34" t="s">
        <v>321</v>
      </c>
      <c r="E422" s="35">
        <v>5101</v>
      </c>
      <c r="F422" s="35">
        <v>64</v>
      </c>
      <c r="G422" s="4"/>
      <c r="H422" s="35" t="str">
        <f t="shared" si="5"/>
        <v>-</v>
      </c>
      <c r="I422" s="4"/>
      <c r="J422" s="10"/>
      <c r="K422" s="34" t="e">
        <f>INDEX([0]!MinSalary,MATCH(G422,[0]!SalaryGrade,0),1)</f>
        <v>#N/A</v>
      </c>
      <c r="L422" s="34" t="e">
        <f>INDEX([0]!MaxSalary,MATCH(G422,[0]!SalaryGrade,0),1)</f>
        <v>#N/A</v>
      </c>
      <c r="M422" s="51" t="s">
        <v>971</v>
      </c>
    </row>
    <row r="423" spans="1:13" ht="18" customHeight="1" x14ac:dyDescent="0.2">
      <c r="A423" s="18">
        <v>5182</v>
      </c>
      <c r="B423" s="19" t="str">
        <f>'[1]STEP 1 - Salary Schedule Table'!$F$2</f>
        <v>Jackson</v>
      </c>
      <c r="C423" s="19" t="s">
        <v>549</v>
      </c>
      <c r="D423" s="20" t="s">
        <v>322</v>
      </c>
      <c r="E423" s="21">
        <v>5101</v>
      </c>
      <c r="F423" s="21">
        <v>67</v>
      </c>
      <c r="G423" s="2"/>
      <c r="H423" s="21" t="str">
        <f t="shared" si="5"/>
        <v>-</v>
      </c>
      <c r="I423" s="2"/>
      <c r="J423" s="8"/>
      <c r="K423" s="20" t="e">
        <f>INDEX([0]!MinSalary,MATCH(G423,[0]!SalaryGrade,0),1)</f>
        <v>#N/A</v>
      </c>
      <c r="L423" s="20" t="e">
        <f>INDEX([0]!MaxSalary,MATCH(G423,[0]!SalaryGrade,0),1)</f>
        <v>#N/A</v>
      </c>
      <c r="M423" s="51" t="s">
        <v>972</v>
      </c>
    </row>
    <row r="424" spans="1:13" ht="18" customHeight="1" x14ac:dyDescent="0.2">
      <c r="A424" s="18">
        <v>5183</v>
      </c>
      <c r="B424" s="19" t="str">
        <f>'[1]STEP 1 - Salary Schedule Table'!$F$2</f>
        <v>Jackson</v>
      </c>
      <c r="C424" s="19" t="s">
        <v>549</v>
      </c>
      <c r="D424" s="20" t="s">
        <v>323</v>
      </c>
      <c r="E424" s="21">
        <v>5101</v>
      </c>
      <c r="F424" s="21">
        <v>76</v>
      </c>
      <c r="G424" s="2"/>
      <c r="H424" s="21" t="str">
        <f t="shared" si="5"/>
        <v>-</v>
      </c>
      <c r="I424" s="2"/>
      <c r="J424" s="8"/>
      <c r="K424" s="20" t="e">
        <f>INDEX([0]!MinSalary,MATCH(G424,[0]!SalaryGrade,0),1)</f>
        <v>#N/A</v>
      </c>
      <c r="L424" s="20" t="e">
        <f>INDEX([0]!MaxSalary,MATCH(G424,[0]!SalaryGrade,0),1)</f>
        <v>#N/A</v>
      </c>
      <c r="M424" s="51" t="s">
        <v>973</v>
      </c>
    </row>
    <row r="425" spans="1:13" ht="18" customHeight="1" x14ac:dyDescent="0.2">
      <c r="A425" s="18">
        <v>5184</v>
      </c>
      <c r="B425" s="19" t="str">
        <f>'[1]STEP 1 - Salary Schedule Table'!$F$2</f>
        <v>Jackson</v>
      </c>
      <c r="C425" s="19" t="s">
        <v>549</v>
      </c>
      <c r="D425" s="20" t="s">
        <v>324</v>
      </c>
      <c r="E425" s="21">
        <v>5101</v>
      </c>
      <c r="F425" s="21">
        <v>78</v>
      </c>
      <c r="G425" s="2"/>
      <c r="H425" s="21" t="str">
        <f t="shared" si="5"/>
        <v>-</v>
      </c>
      <c r="I425" s="2"/>
      <c r="J425" s="8"/>
      <c r="K425" s="20" t="e">
        <f>INDEX([0]!MinSalary,MATCH(G425,[0]!SalaryGrade,0),1)</f>
        <v>#N/A</v>
      </c>
      <c r="L425" s="20" t="e">
        <f>INDEX([0]!MaxSalary,MATCH(G425,[0]!SalaryGrade,0),1)</f>
        <v>#N/A</v>
      </c>
      <c r="M425" s="51" t="s">
        <v>974</v>
      </c>
    </row>
    <row r="426" spans="1:13" ht="18" customHeight="1" x14ac:dyDescent="0.2">
      <c r="A426" s="18">
        <v>5189</v>
      </c>
      <c r="B426" s="19" t="str">
        <f>'[1]STEP 1 - Salary Schedule Table'!$F$2</f>
        <v>Jackson</v>
      </c>
      <c r="C426" s="19" t="s">
        <v>549</v>
      </c>
      <c r="D426" s="20" t="s">
        <v>325</v>
      </c>
      <c r="E426" s="21">
        <v>5101</v>
      </c>
      <c r="F426" s="21">
        <v>81</v>
      </c>
      <c r="G426" s="2"/>
      <c r="H426" s="21" t="str">
        <f t="shared" si="5"/>
        <v>-</v>
      </c>
      <c r="I426" s="2"/>
      <c r="J426" s="8"/>
      <c r="K426" s="20" t="e">
        <f>INDEX([0]!MinSalary,MATCH(G426,[0]!SalaryGrade,0),1)</f>
        <v>#N/A</v>
      </c>
      <c r="L426" s="20" t="e">
        <f>INDEX([0]!MaxSalary,MATCH(G426,[0]!SalaryGrade,0),1)</f>
        <v>#N/A</v>
      </c>
      <c r="M426" s="51" t="s">
        <v>975</v>
      </c>
    </row>
    <row r="427" spans="1:13" ht="18" customHeight="1" x14ac:dyDescent="0.2">
      <c r="A427" s="18">
        <v>5185</v>
      </c>
      <c r="B427" s="19" t="str">
        <f>'[1]STEP 1 - Salary Schedule Table'!$F$2</f>
        <v>Jackson</v>
      </c>
      <c r="C427" s="19" t="s">
        <v>549</v>
      </c>
      <c r="D427" s="20" t="s">
        <v>326</v>
      </c>
      <c r="E427" s="21">
        <v>5101</v>
      </c>
      <c r="F427" s="21">
        <v>79</v>
      </c>
      <c r="G427" s="2"/>
      <c r="H427" s="21" t="str">
        <f t="shared" si="5"/>
        <v>-</v>
      </c>
      <c r="I427" s="2"/>
      <c r="J427" s="8"/>
      <c r="K427" s="20" t="e">
        <f>INDEX([0]!MinSalary,MATCH(G427,[0]!SalaryGrade,0),1)</f>
        <v>#N/A</v>
      </c>
      <c r="L427" s="20" t="e">
        <f>INDEX([0]!MaxSalary,MATCH(G427,[0]!SalaryGrade,0),1)</f>
        <v>#N/A</v>
      </c>
      <c r="M427" s="51" t="s">
        <v>976</v>
      </c>
    </row>
    <row r="428" spans="1:13" ht="18" customHeight="1" x14ac:dyDescent="0.2">
      <c r="A428" s="18">
        <v>5186</v>
      </c>
      <c r="B428" s="19" t="str">
        <f>'[1]STEP 1 - Salary Schedule Table'!$F$2</f>
        <v>Jackson</v>
      </c>
      <c r="C428" s="19" t="s">
        <v>549</v>
      </c>
      <c r="D428" s="20" t="s">
        <v>327</v>
      </c>
      <c r="E428" s="21">
        <v>5101</v>
      </c>
      <c r="F428" s="21">
        <v>81</v>
      </c>
      <c r="G428" s="2"/>
      <c r="H428" s="21" t="str">
        <f t="shared" si="5"/>
        <v>-</v>
      </c>
      <c r="I428" s="2"/>
      <c r="J428" s="8"/>
      <c r="K428" s="20" t="e">
        <f>INDEX([0]!MinSalary,MATCH(G428,[0]!SalaryGrade,0),1)</f>
        <v>#N/A</v>
      </c>
      <c r="L428" s="20" t="e">
        <f>INDEX([0]!MaxSalary,MATCH(G428,[0]!SalaryGrade,0),1)</f>
        <v>#N/A</v>
      </c>
      <c r="M428" s="51" t="s">
        <v>977</v>
      </c>
    </row>
    <row r="429" spans="1:13" ht="18" customHeight="1" thickBot="1" x14ac:dyDescent="0.25">
      <c r="A429" s="24">
        <v>5109</v>
      </c>
      <c r="B429" s="25" t="str">
        <f>'[1]STEP 1 - Salary Schedule Table'!$F$2</f>
        <v>Jackson</v>
      </c>
      <c r="C429" s="25" t="s">
        <v>549</v>
      </c>
      <c r="D429" s="26" t="s">
        <v>328</v>
      </c>
      <c r="E429" s="27">
        <v>5101</v>
      </c>
      <c r="F429" s="27">
        <v>58</v>
      </c>
      <c r="G429" s="3"/>
      <c r="H429" s="27" t="str">
        <f t="shared" si="5"/>
        <v>-</v>
      </c>
      <c r="I429" s="3"/>
      <c r="J429" s="9"/>
      <c r="K429" s="26" t="e">
        <f>INDEX([0]!MinSalary,MATCH(G429,[0]!SalaryGrade,0),1)</f>
        <v>#N/A</v>
      </c>
      <c r="L429" s="26" t="e">
        <f>INDEX([0]!MaxSalary,MATCH(G429,[0]!SalaryGrade,0),1)</f>
        <v>#N/A</v>
      </c>
      <c r="M429" s="51" t="s">
        <v>978</v>
      </c>
    </row>
    <row r="430" spans="1:13" ht="18" customHeight="1" thickTop="1" x14ac:dyDescent="0.2">
      <c r="A430" s="32">
        <v>5193</v>
      </c>
      <c r="B430" s="33" t="str">
        <f>'[1]STEP 1 - Salary Schedule Table'!$F$2</f>
        <v>Jackson</v>
      </c>
      <c r="C430" s="33" t="s">
        <v>549</v>
      </c>
      <c r="D430" s="34" t="s">
        <v>329</v>
      </c>
      <c r="E430" s="35">
        <v>5102</v>
      </c>
      <c r="F430" s="35">
        <v>76</v>
      </c>
      <c r="G430" s="4"/>
      <c r="H430" s="35" t="str">
        <f t="shared" si="5"/>
        <v>-</v>
      </c>
      <c r="I430" s="4"/>
      <c r="J430" s="10"/>
      <c r="K430" s="34" t="e">
        <f>INDEX([0]!MinSalary,MATCH(G430,[0]!SalaryGrade,0),1)</f>
        <v>#N/A</v>
      </c>
      <c r="L430" s="34" t="e">
        <f>INDEX([0]!MaxSalary,MATCH(G430,[0]!SalaryGrade,0),1)</f>
        <v>#N/A</v>
      </c>
      <c r="M430" s="51" t="s">
        <v>979</v>
      </c>
    </row>
    <row r="431" spans="1:13" ht="18" customHeight="1" x14ac:dyDescent="0.2">
      <c r="A431" s="18">
        <v>5194</v>
      </c>
      <c r="B431" s="19" t="str">
        <f>'[1]STEP 1 - Salary Schedule Table'!$F$2</f>
        <v>Jackson</v>
      </c>
      <c r="C431" s="19" t="s">
        <v>549</v>
      </c>
      <c r="D431" s="20" t="s">
        <v>330</v>
      </c>
      <c r="E431" s="21">
        <v>5102</v>
      </c>
      <c r="F431" s="21">
        <v>78</v>
      </c>
      <c r="G431" s="2"/>
      <c r="H431" s="21" t="str">
        <f t="shared" si="5"/>
        <v>-</v>
      </c>
      <c r="I431" s="2"/>
      <c r="J431" s="8"/>
      <c r="K431" s="20" t="e">
        <f>INDEX([0]!MinSalary,MATCH(G431,[0]!SalaryGrade,0),1)</f>
        <v>#N/A</v>
      </c>
      <c r="L431" s="20" t="e">
        <f>INDEX([0]!MaxSalary,MATCH(G431,[0]!SalaryGrade,0),1)</f>
        <v>#N/A</v>
      </c>
      <c r="M431" s="51" t="s">
        <v>980</v>
      </c>
    </row>
    <row r="432" spans="1:13" ht="18" customHeight="1" x14ac:dyDescent="0.2">
      <c r="A432" s="18">
        <v>5191</v>
      </c>
      <c r="B432" s="19" t="str">
        <f>'[1]STEP 1 - Salary Schedule Table'!$F$2</f>
        <v>Jackson</v>
      </c>
      <c r="C432" s="19" t="s">
        <v>549</v>
      </c>
      <c r="D432" s="20" t="s">
        <v>331</v>
      </c>
      <c r="E432" s="21">
        <v>5102</v>
      </c>
      <c r="F432" s="21">
        <v>64</v>
      </c>
      <c r="G432" s="2"/>
      <c r="H432" s="21" t="str">
        <f t="shared" si="5"/>
        <v>-</v>
      </c>
      <c r="I432" s="2"/>
      <c r="J432" s="8"/>
      <c r="K432" s="20" t="e">
        <f>INDEX([0]!MinSalary,MATCH(G432,[0]!SalaryGrade,0),1)</f>
        <v>#N/A</v>
      </c>
      <c r="L432" s="20" t="e">
        <f>INDEX([0]!MaxSalary,MATCH(G432,[0]!SalaryGrade,0),1)</f>
        <v>#N/A</v>
      </c>
      <c r="M432" s="51" t="s">
        <v>981</v>
      </c>
    </row>
    <row r="433" spans="1:13" ht="18" customHeight="1" x14ac:dyDescent="0.2">
      <c r="A433" s="18">
        <v>5195</v>
      </c>
      <c r="B433" s="19" t="str">
        <f>'[1]STEP 1 - Salary Schedule Table'!$F$2</f>
        <v>Jackson</v>
      </c>
      <c r="C433" s="19" t="s">
        <v>549</v>
      </c>
      <c r="D433" s="20" t="s">
        <v>332</v>
      </c>
      <c r="E433" s="21">
        <v>5102</v>
      </c>
      <c r="F433" s="21">
        <v>79</v>
      </c>
      <c r="G433" s="2"/>
      <c r="H433" s="21" t="str">
        <f t="shared" si="5"/>
        <v>-</v>
      </c>
      <c r="I433" s="2"/>
      <c r="J433" s="8"/>
      <c r="K433" s="20" t="e">
        <f>INDEX([0]!MinSalary,MATCH(G433,[0]!SalaryGrade,0),1)</f>
        <v>#N/A</v>
      </c>
      <c r="L433" s="20" t="e">
        <f>INDEX([0]!MaxSalary,MATCH(G433,[0]!SalaryGrade,0),1)</f>
        <v>#N/A</v>
      </c>
      <c r="M433" s="51" t="s">
        <v>982</v>
      </c>
    </row>
    <row r="434" spans="1:13" ht="18" customHeight="1" thickBot="1" x14ac:dyDescent="0.25">
      <c r="A434" s="24">
        <v>5142</v>
      </c>
      <c r="B434" s="25" t="str">
        <f>'[1]STEP 1 - Salary Schedule Table'!$F$2</f>
        <v>Jackson</v>
      </c>
      <c r="C434" s="25" t="s">
        <v>549</v>
      </c>
      <c r="D434" s="26" t="s">
        <v>333</v>
      </c>
      <c r="E434" s="27">
        <v>5102</v>
      </c>
      <c r="F434" s="27">
        <v>58</v>
      </c>
      <c r="G434" s="3"/>
      <c r="H434" s="27" t="str">
        <f t="shared" si="5"/>
        <v>-</v>
      </c>
      <c r="I434" s="3"/>
      <c r="J434" s="9"/>
      <c r="K434" s="26" t="e">
        <f>INDEX([0]!MinSalary,MATCH(G434,[0]!SalaryGrade,0),1)</f>
        <v>#N/A</v>
      </c>
      <c r="L434" s="26" t="e">
        <f>INDEX([0]!MaxSalary,MATCH(G434,[0]!SalaryGrade,0),1)</f>
        <v>#N/A</v>
      </c>
      <c r="M434" s="51" t="s">
        <v>983</v>
      </c>
    </row>
    <row r="435" spans="1:13" ht="18" customHeight="1" thickTop="1" x14ac:dyDescent="0.2">
      <c r="A435" s="32">
        <v>5177</v>
      </c>
      <c r="B435" s="33" t="str">
        <f>'[1]STEP 1 - Salary Schedule Table'!$F$2</f>
        <v>Jackson</v>
      </c>
      <c r="C435" s="33" t="s">
        <v>549</v>
      </c>
      <c r="D435" s="34" t="s">
        <v>334</v>
      </c>
      <c r="E435" s="35">
        <v>5103</v>
      </c>
      <c r="F435" s="35">
        <v>63</v>
      </c>
      <c r="G435" s="4"/>
      <c r="H435" s="35" t="str">
        <f t="shared" si="5"/>
        <v>-</v>
      </c>
      <c r="I435" s="4"/>
      <c r="J435" s="10"/>
      <c r="K435" s="34" t="e">
        <f>INDEX([0]!MinSalary,MATCH(G435,[0]!SalaryGrade,0),1)</f>
        <v>#N/A</v>
      </c>
      <c r="L435" s="34" t="e">
        <f>INDEX([0]!MaxSalary,MATCH(G435,[0]!SalaryGrade,0),1)</f>
        <v>#N/A</v>
      </c>
      <c r="M435" s="51" t="s">
        <v>984</v>
      </c>
    </row>
    <row r="436" spans="1:13" ht="18" customHeight="1" x14ac:dyDescent="0.2">
      <c r="A436" s="18">
        <v>5168</v>
      </c>
      <c r="B436" s="19" t="str">
        <f>'[1]STEP 1 - Salary Schedule Table'!$F$2</f>
        <v>Jackson</v>
      </c>
      <c r="C436" s="19" t="s">
        <v>549</v>
      </c>
      <c r="D436" s="20" t="s">
        <v>335</v>
      </c>
      <c r="E436" s="21">
        <v>5103</v>
      </c>
      <c r="F436" s="21">
        <v>65</v>
      </c>
      <c r="G436" s="2"/>
      <c r="H436" s="21" t="str">
        <f t="shared" si="5"/>
        <v>-</v>
      </c>
      <c r="I436" s="2"/>
      <c r="J436" s="8"/>
      <c r="K436" s="20" t="e">
        <f>INDEX([0]!MinSalary,MATCH(G436,[0]!SalaryGrade,0),1)</f>
        <v>#N/A</v>
      </c>
      <c r="L436" s="20" t="e">
        <f>INDEX([0]!MaxSalary,MATCH(G436,[0]!SalaryGrade,0),1)</f>
        <v>#N/A</v>
      </c>
      <c r="M436" s="51" t="s">
        <v>985</v>
      </c>
    </row>
    <row r="437" spans="1:13" ht="18" customHeight="1" x14ac:dyDescent="0.2">
      <c r="A437" s="18">
        <v>5179</v>
      </c>
      <c r="B437" s="19" t="str">
        <f>'[1]STEP 1 - Salary Schedule Table'!$F$2</f>
        <v>Jackson</v>
      </c>
      <c r="C437" s="19" t="s">
        <v>549</v>
      </c>
      <c r="D437" s="20" t="s">
        <v>336</v>
      </c>
      <c r="E437" s="21">
        <v>5103</v>
      </c>
      <c r="F437" s="21">
        <v>68</v>
      </c>
      <c r="G437" s="2"/>
      <c r="H437" s="21" t="str">
        <f t="shared" si="5"/>
        <v>-</v>
      </c>
      <c r="I437" s="2"/>
      <c r="J437" s="8"/>
      <c r="K437" s="20" t="e">
        <f>INDEX([0]!MinSalary,MATCH(G437,[0]!SalaryGrade,0),1)</f>
        <v>#N/A</v>
      </c>
      <c r="L437" s="20" t="e">
        <f>INDEX([0]!MaxSalary,MATCH(G437,[0]!SalaryGrade,0),1)</f>
        <v>#N/A</v>
      </c>
      <c r="M437" s="51" t="s">
        <v>986</v>
      </c>
    </row>
    <row r="438" spans="1:13" ht="18" customHeight="1" x14ac:dyDescent="0.2">
      <c r="A438" s="18">
        <v>5163</v>
      </c>
      <c r="B438" s="19" t="str">
        <f>'[1]STEP 1 - Salary Schedule Table'!$F$2</f>
        <v>Jackson</v>
      </c>
      <c r="C438" s="19" t="s">
        <v>549</v>
      </c>
      <c r="D438" s="20" t="s">
        <v>1083</v>
      </c>
      <c r="E438" s="21">
        <v>5103</v>
      </c>
      <c r="F438" s="21">
        <v>63</v>
      </c>
      <c r="G438" s="2"/>
      <c r="H438" s="21" t="str">
        <f t="shared" si="5"/>
        <v>-</v>
      </c>
      <c r="I438" s="2"/>
      <c r="J438" s="8"/>
      <c r="K438" s="20" t="e">
        <f>INDEX([0]!MinSalary,MATCH(G438,[0]!SalaryGrade,0),1)</f>
        <v>#N/A</v>
      </c>
      <c r="L438" s="20" t="e">
        <f>INDEX([0]!MaxSalary,MATCH(G438,[0]!SalaryGrade,0),1)</f>
        <v>#N/A</v>
      </c>
      <c r="M438" s="51" t="s">
        <v>987</v>
      </c>
    </row>
    <row r="439" spans="1:13" ht="18" customHeight="1" x14ac:dyDescent="0.2">
      <c r="A439" s="18">
        <v>5150</v>
      </c>
      <c r="B439" s="19" t="str">
        <f>'[1]STEP 1 - Salary Schedule Table'!$F$2</f>
        <v>Jackson</v>
      </c>
      <c r="C439" s="19" t="s">
        <v>549</v>
      </c>
      <c r="D439" s="20" t="s">
        <v>1084</v>
      </c>
      <c r="E439" s="21">
        <v>5103</v>
      </c>
      <c r="F439" s="21">
        <v>54</v>
      </c>
      <c r="G439" s="2"/>
      <c r="H439" s="21" t="str">
        <f t="shared" si="5"/>
        <v>-</v>
      </c>
      <c r="I439" s="2"/>
      <c r="J439" s="8"/>
      <c r="K439" s="20" t="e">
        <f>INDEX([0]!MinSalary,MATCH(G439,[0]!SalaryGrade,0),1)</f>
        <v>#N/A</v>
      </c>
      <c r="L439" s="20" t="e">
        <f>INDEX([0]!MaxSalary,MATCH(G439,[0]!SalaryGrade,0),1)</f>
        <v>#N/A</v>
      </c>
      <c r="M439" s="51" t="s">
        <v>988</v>
      </c>
    </row>
    <row r="440" spans="1:13" ht="18" customHeight="1" x14ac:dyDescent="0.2">
      <c r="A440" s="18">
        <v>5154</v>
      </c>
      <c r="B440" s="19" t="str">
        <f>'[1]STEP 1 - Salary Schedule Table'!$F$2</f>
        <v>Jackson</v>
      </c>
      <c r="C440" s="19" t="s">
        <v>549</v>
      </c>
      <c r="D440" s="20" t="s">
        <v>1085</v>
      </c>
      <c r="E440" s="21">
        <v>5103</v>
      </c>
      <c r="F440" s="21">
        <v>60</v>
      </c>
      <c r="G440" s="2"/>
      <c r="H440" s="21" t="str">
        <f t="shared" si="5"/>
        <v>-</v>
      </c>
      <c r="I440" s="2"/>
      <c r="J440" s="8"/>
      <c r="K440" s="20" t="e">
        <f>INDEX([0]!MinSalary,MATCH(G440,[0]!SalaryGrade,0),1)</f>
        <v>#N/A</v>
      </c>
      <c r="L440" s="20" t="e">
        <f>INDEX([0]!MaxSalary,MATCH(G440,[0]!SalaryGrade,0),1)</f>
        <v>#N/A</v>
      </c>
      <c r="M440" s="51" t="s">
        <v>989</v>
      </c>
    </row>
    <row r="441" spans="1:13" ht="18" customHeight="1" x14ac:dyDescent="0.2">
      <c r="A441" s="18">
        <v>5167</v>
      </c>
      <c r="B441" s="19" t="str">
        <f>'[1]STEP 1 - Salary Schedule Table'!$F$2</f>
        <v>Jackson</v>
      </c>
      <c r="C441" s="19" t="s">
        <v>549</v>
      </c>
      <c r="D441" s="20" t="s">
        <v>1086</v>
      </c>
      <c r="E441" s="21">
        <v>5103</v>
      </c>
      <c r="F441" s="21">
        <v>66</v>
      </c>
      <c r="G441" s="2"/>
      <c r="H441" s="21" t="str">
        <f t="shared" si="5"/>
        <v>-</v>
      </c>
      <c r="I441" s="2"/>
      <c r="J441" s="8"/>
      <c r="K441" s="20" t="e">
        <f>INDEX([0]!MinSalary,MATCH(G441,[0]!SalaryGrade,0),1)</f>
        <v>#N/A</v>
      </c>
      <c r="L441" s="20" t="e">
        <f>INDEX([0]!MaxSalary,MATCH(G441,[0]!SalaryGrade,0),1)</f>
        <v>#N/A</v>
      </c>
      <c r="M441" s="51" t="s">
        <v>990</v>
      </c>
    </row>
    <row r="442" spans="1:13" ht="18" customHeight="1" x14ac:dyDescent="0.2">
      <c r="A442" s="18">
        <v>5164</v>
      </c>
      <c r="B442" s="19" t="str">
        <f>'[1]STEP 1 - Salary Schedule Table'!$F$2</f>
        <v>Jackson</v>
      </c>
      <c r="C442" s="19" t="s">
        <v>549</v>
      </c>
      <c r="D442" s="20" t="s">
        <v>1087</v>
      </c>
      <c r="E442" s="21">
        <v>5103</v>
      </c>
      <c r="F442" s="21">
        <v>68</v>
      </c>
      <c r="G442" s="2"/>
      <c r="H442" s="21" t="str">
        <f t="shared" si="5"/>
        <v>-</v>
      </c>
      <c r="I442" s="2"/>
      <c r="J442" s="8"/>
      <c r="K442" s="20" t="e">
        <f>INDEX([0]!MinSalary,MATCH(G442,[0]!SalaryGrade,0),1)</f>
        <v>#N/A</v>
      </c>
      <c r="L442" s="20" t="e">
        <f>INDEX([0]!MaxSalary,MATCH(G442,[0]!SalaryGrade,0),1)</f>
        <v>#N/A</v>
      </c>
      <c r="M442" s="51" t="s">
        <v>991</v>
      </c>
    </row>
    <row r="443" spans="1:13" ht="18" customHeight="1" x14ac:dyDescent="0.2">
      <c r="A443" s="18">
        <v>5153</v>
      </c>
      <c r="B443" s="19" t="str">
        <f>'[1]STEP 1 - Salary Schedule Table'!$F$2</f>
        <v>Jackson</v>
      </c>
      <c r="C443" s="19" t="s">
        <v>549</v>
      </c>
      <c r="D443" s="20" t="s">
        <v>1088</v>
      </c>
      <c r="E443" s="21">
        <v>5103</v>
      </c>
      <c r="F443" s="21">
        <v>58</v>
      </c>
      <c r="G443" s="2"/>
      <c r="H443" s="21" t="str">
        <f t="shared" si="5"/>
        <v>-</v>
      </c>
      <c r="I443" s="2"/>
      <c r="J443" s="8"/>
      <c r="K443" s="20" t="e">
        <f>INDEX([0]!MinSalary,MATCH(G443,[0]!SalaryGrade,0),1)</f>
        <v>#N/A</v>
      </c>
      <c r="L443" s="20" t="e">
        <f>INDEX([0]!MaxSalary,MATCH(G443,[0]!SalaryGrade,0),1)</f>
        <v>#N/A</v>
      </c>
      <c r="M443" s="51" t="s">
        <v>992</v>
      </c>
    </row>
    <row r="444" spans="1:13" ht="18" customHeight="1" thickBot="1" x14ac:dyDescent="0.25">
      <c r="A444" s="24">
        <v>5156</v>
      </c>
      <c r="B444" s="25" t="str">
        <f>'[1]STEP 1 - Salary Schedule Table'!$F$2</f>
        <v>Jackson</v>
      </c>
      <c r="C444" s="25" t="s">
        <v>549</v>
      </c>
      <c r="D444" s="26" t="s">
        <v>337</v>
      </c>
      <c r="E444" s="27">
        <v>5103</v>
      </c>
      <c r="F444" s="27">
        <v>68</v>
      </c>
      <c r="G444" s="3"/>
      <c r="H444" s="27" t="str">
        <f t="shared" si="5"/>
        <v>-</v>
      </c>
      <c r="I444" s="3"/>
      <c r="J444" s="9"/>
      <c r="K444" s="26" t="e">
        <f>INDEX([0]!MinSalary,MATCH(G444,[0]!SalaryGrade,0),1)</f>
        <v>#N/A</v>
      </c>
      <c r="L444" s="26" t="e">
        <f>INDEX([0]!MaxSalary,MATCH(G444,[0]!SalaryGrade,0),1)</f>
        <v>#N/A</v>
      </c>
      <c r="M444" s="51" t="s">
        <v>993</v>
      </c>
    </row>
    <row r="445" spans="1:13" ht="18" customHeight="1" thickTop="1" x14ac:dyDescent="0.2">
      <c r="A445" s="32">
        <v>5106</v>
      </c>
      <c r="B445" s="33" t="str">
        <f>'[1]STEP 1 - Salary Schedule Table'!$F$2</f>
        <v>Jackson</v>
      </c>
      <c r="C445" s="33" t="s">
        <v>549</v>
      </c>
      <c r="D445" s="34" t="s">
        <v>338</v>
      </c>
      <c r="E445" s="35">
        <v>5104</v>
      </c>
      <c r="F445" s="35">
        <v>73</v>
      </c>
      <c r="G445" s="4"/>
      <c r="H445" s="35" t="str">
        <f t="shared" si="5"/>
        <v>-</v>
      </c>
      <c r="I445" s="4"/>
      <c r="J445" s="10"/>
      <c r="K445" s="34" t="e">
        <f>INDEX([0]!MinSalary,MATCH(G445,[0]!SalaryGrade,0),1)</f>
        <v>#N/A</v>
      </c>
      <c r="L445" s="34" t="e">
        <f>INDEX([0]!MaxSalary,MATCH(G445,[0]!SalaryGrade,0),1)</f>
        <v>#N/A</v>
      </c>
      <c r="M445" s="51" t="s">
        <v>994</v>
      </c>
    </row>
    <row r="446" spans="1:13" ht="18" customHeight="1" x14ac:dyDescent="0.2">
      <c r="A446" s="18">
        <v>5118</v>
      </c>
      <c r="B446" s="19" t="str">
        <f>'[1]STEP 1 - Salary Schedule Table'!$F$2</f>
        <v>Jackson</v>
      </c>
      <c r="C446" s="19" t="s">
        <v>549</v>
      </c>
      <c r="D446" s="20" t="s">
        <v>1089</v>
      </c>
      <c r="E446" s="21">
        <v>5104</v>
      </c>
      <c r="F446" s="21">
        <v>75</v>
      </c>
      <c r="G446" s="2"/>
      <c r="H446" s="21" t="str">
        <f t="shared" si="5"/>
        <v>-</v>
      </c>
      <c r="I446" s="2"/>
      <c r="J446" s="8"/>
      <c r="K446" s="20" t="e">
        <f>INDEX([0]!MinSalary,MATCH(G446,[0]!SalaryGrade,0),1)</f>
        <v>#N/A</v>
      </c>
      <c r="L446" s="20" t="e">
        <f>INDEX([0]!MaxSalary,MATCH(G446,[0]!SalaryGrade,0),1)</f>
        <v>#N/A</v>
      </c>
      <c r="M446" s="51" t="s">
        <v>995</v>
      </c>
    </row>
    <row r="447" spans="1:13" ht="18" customHeight="1" x14ac:dyDescent="0.2">
      <c r="A447" s="18">
        <v>5103</v>
      </c>
      <c r="B447" s="19" t="str">
        <f>'[1]STEP 1 - Salary Schedule Table'!$F$2</f>
        <v>Jackson</v>
      </c>
      <c r="C447" s="19" t="s">
        <v>549</v>
      </c>
      <c r="D447" s="20" t="s">
        <v>339</v>
      </c>
      <c r="E447" s="21">
        <v>5104</v>
      </c>
      <c r="F447" s="21">
        <v>73</v>
      </c>
      <c r="G447" s="2"/>
      <c r="H447" s="21" t="str">
        <f t="shared" si="5"/>
        <v>-</v>
      </c>
      <c r="I447" s="2"/>
      <c r="J447" s="8"/>
      <c r="K447" s="20" t="e">
        <f>INDEX([0]!MinSalary,MATCH(G447,[0]!SalaryGrade,0),1)</f>
        <v>#N/A</v>
      </c>
      <c r="L447" s="20" t="e">
        <f>INDEX([0]!MaxSalary,MATCH(G447,[0]!SalaryGrade,0),1)</f>
        <v>#N/A</v>
      </c>
      <c r="M447" s="51" t="s">
        <v>996</v>
      </c>
    </row>
    <row r="448" spans="1:13" ht="18" customHeight="1" x14ac:dyDescent="0.2">
      <c r="A448" s="18">
        <v>5104</v>
      </c>
      <c r="B448" s="19" t="str">
        <f>'[1]STEP 1 - Salary Schedule Table'!$F$2</f>
        <v>Jackson</v>
      </c>
      <c r="C448" s="19" t="s">
        <v>549</v>
      </c>
      <c r="D448" s="20" t="s">
        <v>340</v>
      </c>
      <c r="E448" s="21">
        <v>5104</v>
      </c>
      <c r="F448" s="21">
        <v>74</v>
      </c>
      <c r="G448" s="2"/>
      <c r="H448" s="21" t="str">
        <f t="shared" si="5"/>
        <v>-</v>
      </c>
      <c r="I448" s="2"/>
      <c r="J448" s="8"/>
      <c r="K448" s="20" t="e">
        <f>INDEX([0]!MinSalary,MATCH(G448,[0]!SalaryGrade,0),1)</f>
        <v>#N/A</v>
      </c>
      <c r="L448" s="20" t="e">
        <f>INDEX([0]!MaxSalary,MATCH(G448,[0]!SalaryGrade,0),1)</f>
        <v>#N/A</v>
      </c>
      <c r="M448" s="51" t="s">
        <v>997</v>
      </c>
    </row>
    <row r="449" spans="1:13" ht="18" customHeight="1" thickBot="1" x14ac:dyDescent="0.25">
      <c r="A449" s="24">
        <v>5129</v>
      </c>
      <c r="B449" s="25" t="str">
        <f>'[1]STEP 1 - Salary Schedule Table'!$F$2</f>
        <v>Jackson</v>
      </c>
      <c r="C449" s="25" t="s">
        <v>549</v>
      </c>
      <c r="D449" s="26" t="s">
        <v>341</v>
      </c>
      <c r="E449" s="27">
        <v>5104</v>
      </c>
      <c r="F449" s="27">
        <v>71</v>
      </c>
      <c r="G449" s="3"/>
      <c r="H449" s="27" t="str">
        <f t="shared" si="5"/>
        <v>-</v>
      </c>
      <c r="I449" s="3"/>
      <c r="J449" s="9"/>
      <c r="K449" s="26" t="e">
        <f>INDEX([0]!MinSalary,MATCH(G449,[0]!SalaryGrade,0),1)</f>
        <v>#N/A</v>
      </c>
      <c r="L449" s="26" t="e">
        <f>INDEX([0]!MaxSalary,MATCH(G449,[0]!SalaryGrade,0),1)</f>
        <v>#N/A</v>
      </c>
      <c r="M449" s="51" t="s">
        <v>998</v>
      </c>
    </row>
    <row r="450" spans="1:13" ht="18" customHeight="1" thickTop="1" x14ac:dyDescent="0.2">
      <c r="A450" s="32">
        <v>5254</v>
      </c>
      <c r="B450" s="33" t="str">
        <f>'[1]STEP 1 - Salary Schedule Table'!$F$2</f>
        <v>Jackson</v>
      </c>
      <c r="C450" s="33" t="s">
        <v>549</v>
      </c>
      <c r="D450" s="34" t="s">
        <v>1090</v>
      </c>
      <c r="E450" s="35">
        <v>5200</v>
      </c>
      <c r="F450" s="35">
        <v>68</v>
      </c>
      <c r="G450" s="4"/>
      <c r="H450" s="35" t="str">
        <f t="shared" si="5"/>
        <v>-</v>
      </c>
      <c r="I450" s="4"/>
      <c r="J450" s="10"/>
      <c r="K450" s="34" t="e">
        <f>INDEX([0]!MinSalary,MATCH(G450,[0]!SalaryGrade,0),1)</f>
        <v>#N/A</v>
      </c>
      <c r="L450" s="34" t="e">
        <f>INDEX([0]!MaxSalary,MATCH(G450,[0]!SalaryGrade,0),1)</f>
        <v>#N/A</v>
      </c>
      <c r="M450" s="51"/>
    </row>
    <row r="451" spans="1:13" ht="18" customHeight="1" x14ac:dyDescent="0.2">
      <c r="A451" s="18">
        <v>59979</v>
      </c>
      <c r="B451" s="19" t="str">
        <f>'[1]STEP 1 - Salary Schedule Table'!$F$2</f>
        <v>Jackson</v>
      </c>
      <c r="C451" s="19" t="s">
        <v>549</v>
      </c>
      <c r="D451" s="20" t="s">
        <v>438</v>
      </c>
      <c r="E451" s="21">
        <v>5200</v>
      </c>
      <c r="F451" s="21">
        <v>61</v>
      </c>
      <c r="G451" s="2"/>
      <c r="H451" s="21" t="str">
        <f t="shared" si="5"/>
        <v>-</v>
      </c>
      <c r="I451" s="2"/>
      <c r="J451" s="8"/>
      <c r="K451" s="20" t="e">
        <f>INDEX([0]!MinSalary,MATCH(G451,[0]!SalaryGrade,0),1)</f>
        <v>#N/A</v>
      </c>
      <c r="L451" s="20" t="e">
        <f>INDEX([0]!MaxSalary,MATCH(G451,[0]!SalaryGrade,0),1)</f>
        <v>#N/A</v>
      </c>
      <c r="M451" s="51"/>
    </row>
    <row r="452" spans="1:13" ht="18" customHeight="1" x14ac:dyDescent="0.2">
      <c r="A452" s="18">
        <v>5244</v>
      </c>
      <c r="B452" s="19" t="str">
        <f>'[1]STEP 1 - Salary Schedule Table'!$F$2</f>
        <v>Jackson</v>
      </c>
      <c r="C452" s="19" t="s">
        <v>549</v>
      </c>
      <c r="D452" s="20" t="s">
        <v>342</v>
      </c>
      <c r="E452" s="21">
        <v>5200</v>
      </c>
      <c r="F452" s="21">
        <v>70</v>
      </c>
      <c r="G452" s="2"/>
      <c r="H452" s="21" t="str">
        <f t="shared" si="5"/>
        <v>-</v>
      </c>
      <c r="I452" s="2"/>
      <c r="J452" s="8"/>
      <c r="K452" s="20" t="e">
        <f>INDEX([0]!MinSalary,MATCH(G452,[0]!SalaryGrade,0),1)</f>
        <v>#N/A</v>
      </c>
      <c r="L452" s="20" t="e">
        <f>INDEX([0]!MaxSalary,MATCH(G452,[0]!SalaryGrade,0),1)</f>
        <v>#N/A</v>
      </c>
      <c r="M452" s="51"/>
    </row>
    <row r="453" spans="1:13" ht="18" customHeight="1" x14ac:dyDescent="0.2">
      <c r="A453" s="18">
        <v>5245</v>
      </c>
      <c r="B453" s="19" t="str">
        <f>'[1]STEP 1 - Salary Schedule Table'!$F$2</f>
        <v>Jackson</v>
      </c>
      <c r="C453" s="19" t="s">
        <v>549</v>
      </c>
      <c r="D453" s="20" t="s">
        <v>343</v>
      </c>
      <c r="E453" s="21">
        <v>5200</v>
      </c>
      <c r="F453" s="21">
        <v>72</v>
      </c>
      <c r="G453" s="2"/>
      <c r="H453" s="21" t="str">
        <f t="shared" si="5"/>
        <v>-</v>
      </c>
      <c r="I453" s="2"/>
      <c r="J453" s="8"/>
      <c r="K453" s="20" t="e">
        <f>INDEX([0]!MinSalary,MATCH(G453,[0]!SalaryGrade,0),1)</f>
        <v>#N/A</v>
      </c>
      <c r="L453" s="20" t="e">
        <f>INDEX([0]!MaxSalary,MATCH(G453,[0]!SalaryGrade,0),1)</f>
        <v>#N/A</v>
      </c>
      <c r="M453" s="51"/>
    </row>
    <row r="454" spans="1:13" ht="18" customHeight="1" x14ac:dyDescent="0.2">
      <c r="A454" s="18">
        <v>5241</v>
      </c>
      <c r="B454" s="19" t="str">
        <f>'[1]STEP 1 - Salary Schedule Table'!$F$2</f>
        <v>Jackson</v>
      </c>
      <c r="C454" s="19" t="s">
        <v>549</v>
      </c>
      <c r="D454" s="20" t="s">
        <v>344</v>
      </c>
      <c r="E454" s="21">
        <v>5200</v>
      </c>
      <c r="F454" s="21">
        <v>63</v>
      </c>
      <c r="G454" s="2"/>
      <c r="H454" s="21" t="str">
        <f t="shared" si="5"/>
        <v>-</v>
      </c>
      <c r="I454" s="2"/>
      <c r="J454" s="8"/>
      <c r="K454" s="20" t="e">
        <f>INDEX([0]!MinSalary,MATCH(G454,[0]!SalaryGrade,0),1)</f>
        <v>#N/A</v>
      </c>
      <c r="L454" s="20" t="e">
        <f>INDEX([0]!MaxSalary,MATCH(G454,[0]!SalaryGrade,0),1)</f>
        <v>#N/A</v>
      </c>
      <c r="M454" s="51"/>
    </row>
    <row r="455" spans="1:13" ht="18" customHeight="1" x14ac:dyDescent="0.2">
      <c r="A455" s="18">
        <v>5242</v>
      </c>
      <c r="B455" s="19" t="str">
        <f>'[1]STEP 1 - Salary Schedule Table'!$F$2</f>
        <v>Jackson</v>
      </c>
      <c r="C455" s="19" t="s">
        <v>549</v>
      </c>
      <c r="D455" s="20" t="s">
        <v>345</v>
      </c>
      <c r="E455" s="21">
        <v>5200</v>
      </c>
      <c r="F455" s="21">
        <v>66</v>
      </c>
      <c r="G455" s="2"/>
      <c r="H455" s="21" t="str">
        <f t="shared" si="5"/>
        <v>-</v>
      </c>
      <c r="I455" s="2"/>
      <c r="J455" s="8"/>
      <c r="K455" s="20" t="e">
        <f>INDEX([0]!MinSalary,MATCH(G455,[0]!SalaryGrade,0),1)</f>
        <v>#N/A</v>
      </c>
      <c r="L455" s="20" t="e">
        <f>INDEX([0]!MaxSalary,MATCH(G455,[0]!SalaryGrade,0),1)</f>
        <v>#N/A</v>
      </c>
      <c r="M455" s="51"/>
    </row>
    <row r="456" spans="1:13" ht="18" customHeight="1" x14ac:dyDescent="0.2">
      <c r="A456" s="18">
        <v>5243</v>
      </c>
      <c r="B456" s="19" t="str">
        <f>'[1]STEP 1 - Salary Schedule Table'!$F$2</f>
        <v>Jackson</v>
      </c>
      <c r="C456" s="19" t="s">
        <v>549</v>
      </c>
      <c r="D456" s="20" t="s">
        <v>346</v>
      </c>
      <c r="E456" s="21">
        <v>5200</v>
      </c>
      <c r="F456" s="21">
        <v>68</v>
      </c>
      <c r="G456" s="2"/>
      <c r="H456" s="21" t="str">
        <f t="shared" si="5"/>
        <v>-</v>
      </c>
      <c r="I456" s="2"/>
      <c r="J456" s="8"/>
      <c r="K456" s="20" t="e">
        <f>INDEX([0]!MinSalary,MATCH(G456,[0]!SalaryGrade,0),1)</f>
        <v>#N/A</v>
      </c>
      <c r="L456" s="20" t="e">
        <f>INDEX([0]!MaxSalary,MATCH(G456,[0]!SalaryGrade,0),1)</f>
        <v>#N/A</v>
      </c>
      <c r="M456" s="51"/>
    </row>
    <row r="457" spans="1:13" ht="18" customHeight="1" thickBot="1" x14ac:dyDescent="0.25">
      <c r="A457" s="24">
        <v>5223</v>
      </c>
      <c r="B457" s="25" t="str">
        <f>'[1]STEP 1 - Salary Schedule Table'!$F$2</f>
        <v>Jackson</v>
      </c>
      <c r="C457" s="25" t="s">
        <v>549</v>
      </c>
      <c r="D457" s="26" t="s">
        <v>1091</v>
      </c>
      <c r="E457" s="27">
        <v>5200</v>
      </c>
      <c r="F457" s="27">
        <v>74</v>
      </c>
      <c r="G457" s="3"/>
      <c r="H457" s="27" t="str">
        <f t="shared" si="5"/>
        <v>-</v>
      </c>
      <c r="I457" s="3"/>
      <c r="J457" s="9"/>
      <c r="K457" s="26" t="e">
        <f>INDEX([0]!MinSalary,MATCH(G457,[0]!SalaryGrade,0),1)</f>
        <v>#N/A</v>
      </c>
      <c r="L457" s="26" t="e">
        <f>INDEX([0]!MaxSalary,MATCH(G457,[0]!SalaryGrade,0),1)</f>
        <v>#N/A</v>
      </c>
      <c r="M457" s="51"/>
    </row>
    <row r="458" spans="1:13" ht="18" customHeight="1" thickTop="1" x14ac:dyDescent="0.2">
      <c r="A458" s="32">
        <v>5326</v>
      </c>
      <c r="B458" s="33" t="str">
        <f>'[1]STEP 1 - Salary Schedule Table'!$F$2</f>
        <v>Jackson</v>
      </c>
      <c r="C458" s="33" t="s">
        <v>549</v>
      </c>
      <c r="D458" s="34" t="s">
        <v>347</v>
      </c>
      <c r="E458" s="35">
        <v>5300</v>
      </c>
      <c r="F458" s="35">
        <v>58</v>
      </c>
      <c r="G458" s="4"/>
      <c r="H458" s="35" t="str">
        <f t="shared" si="5"/>
        <v>-</v>
      </c>
      <c r="I458" s="4"/>
      <c r="J458" s="10"/>
      <c r="K458" s="34" t="e">
        <f>INDEX([0]!MinSalary,MATCH(G458,[0]!SalaryGrade,0),1)</f>
        <v>#N/A</v>
      </c>
      <c r="L458" s="34" t="e">
        <f>INDEX([0]!MaxSalary,MATCH(G458,[0]!SalaryGrade,0),1)</f>
        <v>#N/A</v>
      </c>
      <c r="M458" s="51"/>
    </row>
    <row r="459" spans="1:13" ht="18" customHeight="1" thickBot="1" x14ac:dyDescent="0.25">
      <c r="A459" s="24">
        <v>5328</v>
      </c>
      <c r="B459" s="25" t="str">
        <f>'[1]STEP 1 - Salary Schedule Table'!$F$2</f>
        <v>Jackson</v>
      </c>
      <c r="C459" s="25" t="s">
        <v>549</v>
      </c>
      <c r="D459" s="26" t="s">
        <v>348</v>
      </c>
      <c r="E459" s="27">
        <v>5300</v>
      </c>
      <c r="F459" s="27">
        <v>62</v>
      </c>
      <c r="G459" s="3"/>
      <c r="H459" s="27" t="str">
        <f t="shared" si="5"/>
        <v>-</v>
      </c>
      <c r="I459" s="3"/>
      <c r="J459" s="9"/>
      <c r="K459" s="26" t="e">
        <f>INDEX([0]!MinSalary,MATCH(G459,[0]!SalaryGrade,0),1)</f>
        <v>#N/A</v>
      </c>
      <c r="L459" s="26" t="e">
        <f>INDEX([0]!MaxSalary,MATCH(G459,[0]!SalaryGrade,0),1)</f>
        <v>#N/A</v>
      </c>
      <c r="M459" s="51"/>
    </row>
    <row r="460" spans="1:13" ht="18" customHeight="1" thickTop="1" x14ac:dyDescent="0.2">
      <c r="A460" s="32">
        <v>9950</v>
      </c>
      <c r="B460" s="33" t="str">
        <f>'[1]STEP 1 - Salary Schedule Table'!$F$2</f>
        <v>Jackson</v>
      </c>
      <c r="C460" s="33" t="s">
        <v>549</v>
      </c>
      <c r="D460" s="34" t="s">
        <v>1092</v>
      </c>
      <c r="E460" s="35">
        <v>5301</v>
      </c>
      <c r="F460" s="35">
        <v>56</v>
      </c>
      <c r="G460" s="4"/>
      <c r="H460" s="35" t="str">
        <f t="shared" si="5"/>
        <v>-</v>
      </c>
      <c r="I460" s="4"/>
      <c r="J460" s="10"/>
      <c r="K460" s="34" t="e">
        <f>INDEX([0]!MinSalary,MATCH(G460,[0]!SalaryGrade,0),1)</f>
        <v>#N/A</v>
      </c>
      <c r="L460" s="34" t="e">
        <f>INDEX([0]!MaxSalary,MATCH(G460,[0]!SalaryGrade,0),1)</f>
        <v>#N/A</v>
      </c>
      <c r="M460" s="51"/>
    </row>
    <row r="461" spans="1:13" ht="18" customHeight="1" x14ac:dyDescent="0.2">
      <c r="A461" s="18">
        <v>9952</v>
      </c>
      <c r="B461" s="19" t="str">
        <f>'[1]STEP 1 - Salary Schedule Table'!$F$2</f>
        <v>Jackson</v>
      </c>
      <c r="C461" s="19" t="s">
        <v>549</v>
      </c>
      <c r="D461" s="20" t="s">
        <v>1093</v>
      </c>
      <c r="E461" s="21">
        <v>5301</v>
      </c>
      <c r="F461" s="21">
        <v>60</v>
      </c>
      <c r="G461" s="2"/>
      <c r="H461" s="21" t="str">
        <f t="shared" si="5"/>
        <v>-</v>
      </c>
      <c r="I461" s="2"/>
      <c r="J461" s="8"/>
      <c r="K461" s="20" t="e">
        <f>INDEX([0]!MinSalary,MATCH(G461,[0]!SalaryGrade,0),1)</f>
        <v>#N/A</v>
      </c>
      <c r="L461" s="20" t="e">
        <f>INDEX([0]!MaxSalary,MATCH(G461,[0]!SalaryGrade,0),1)</f>
        <v>#N/A</v>
      </c>
      <c r="M461" s="51"/>
    </row>
    <row r="462" spans="1:13" ht="18" customHeight="1" x14ac:dyDescent="0.2">
      <c r="A462" s="18">
        <v>5346</v>
      </c>
      <c r="B462" s="19" t="str">
        <f>'[1]STEP 1 - Salary Schedule Table'!$F$2</f>
        <v>Jackson</v>
      </c>
      <c r="C462" s="19" t="s">
        <v>549</v>
      </c>
      <c r="D462" s="20" t="s">
        <v>349</v>
      </c>
      <c r="E462" s="21">
        <v>5301</v>
      </c>
      <c r="F462" s="21">
        <v>54</v>
      </c>
      <c r="G462" s="2"/>
      <c r="H462" s="21" t="str">
        <f t="shared" si="5"/>
        <v>-</v>
      </c>
      <c r="I462" s="2"/>
      <c r="J462" s="8"/>
      <c r="K462" s="20" t="e">
        <f>INDEX([0]!MinSalary,MATCH(G462,[0]!SalaryGrade,0),1)</f>
        <v>#N/A</v>
      </c>
      <c r="L462" s="20" t="e">
        <f>INDEX([0]!MaxSalary,MATCH(G462,[0]!SalaryGrade,0),1)</f>
        <v>#N/A</v>
      </c>
      <c r="M462" s="51"/>
    </row>
    <row r="463" spans="1:13" ht="18" customHeight="1" x14ac:dyDescent="0.2">
      <c r="A463" s="18">
        <v>5347</v>
      </c>
      <c r="B463" s="19" t="str">
        <f>'[1]STEP 1 - Salary Schedule Table'!$F$2</f>
        <v>Jackson</v>
      </c>
      <c r="C463" s="19" t="s">
        <v>549</v>
      </c>
      <c r="D463" s="20" t="s">
        <v>350</v>
      </c>
      <c r="E463" s="21">
        <v>5301</v>
      </c>
      <c r="F463" s="21">
        <v>56</v>
      </c>
      <c r="G463" s="2"/>
      <c r="H463" s="21" t="str">
        <f t="shared" si="5"/>
        <v>-</v>
      </c>
      <c r="I463" s="2"/>
      <c r="J463" s="8"/>
      <c r="K463" s="20" t="e">
        <f>INDEX([0]!MinSalary,MATCH(G463,[0]!SalaryGrade,0),1)</f>
        <v>#N/A</v>
      </c>
      <c r="L463" s="20" t="e">
        <f>INDEX([0]!MaxSalary,MATCH(G463,[0]!SalaryGrade,0),1)</f>
        <v>#N/A</v>
      </c>
      <c r="M463" s="51"/>
    </row>
    <row r="464" spans="1:13" ht="18" customHeight="1" x14ac:dyDescent="0.2">
      <c r="A464" s="18">
        <v>9935</v>
      </c>
      <c r="B464" s="19" t="str">
        <f>'[1]STEP 1 - Salary Schedule Table'!$F$2</f>
        <v>Jackson</v>
      </c>
      <c r="C464" s="19" t="s">
        <v>549</v>
      </c>
      <c r="D464" s="20" t="s">
        <v>351</v>
      </c>
      <c r="E464" s="21">
        <v>5301</v>
      </c>
      <c r="F464" s="21">
        <v>54</v>
      </c>
      <c r="G464" s="2"/>
      <c r="H464" s="21" t="str">
        <f t="shared" si="5"/>
        <v>-</v>
      </c>
      <c r="I464" s="2"/>
      <c r="J464" s="8"/>
      <c r="K464" s="20" t="e">
        <f>INDEX([0]!MinSalary,MATCH(G464,[0]!SalaryGrade,0),1)</f>
        <v>#N/A</v>
      </c>
      <c r="L464" s="20" t="e">
        <f>INDEX([0]!MaxSalary,MATCH(G464,[0]!SalaryGrade,0),1)</f>
        <v>#N/A</v>
      </c>
      <c r="M464" s="51"/>
    </row>
    <row r="465" spans="1:13" ht="18" customHeight="1" x14ac:dyDescent="0.2">
      <c r="A465" s="18">
        <v>4158</v>
      </c>
      <c r="B465" s="19" t="str">
        <f>'[1]STEP 1 - Salary Schedule Table'!$F$2</f>
        <v>Jackson</v>
      </c>
      <c r="C465" s="19" t="s">
        <v>549</v>
      </c>
      <c r="D465" s="20" t="s">
        <v>1094</v>
      </c>
      <c r="E465" s="21">
        <v>5301</v>
      </c>
      <c r="F465" s="21">
        <v>58</v>
      </c>
      <c r="G465" s="2"/>
      <c r="H465" s="21" t="str">
        <f t="shared" si="5"/>
        <v>-</v>
      </c>
      <c r="I465" s="2"/>
      <c r="J465" s="8"/>
      <c r="K465" s="20" t="e">
        <f>INDEX([0]!MinSalary,MATCH(G465,[0]!SalaryGrade,0),1)</f>
        <v>#N/A</v>
      </c>
      <c r="L465" s="20" t="e">
        <f>INDEX([0]!MaxSalary,MATCH(G465,[0]!SalaryGrade,0),1)</f>
        <v>#N/A</v>
      </c>
      <c r="M465" s="51"/>
    </row>
    <row r="466" spans="1:13" ht="18" customHeight="1" x14ac:dyDescent="0.2">
      <c r="A466" s="18">
        <v>5335</v>
      </c>
      <c r="B466" s="19" t="str">
        <f>'[1]STEP 1 - Salary Schedule Table'!$F$2</f>
        <v>Jackson</v>
      </c>
      <c r="C466" s="19" t="s">
        <v>549</v>
      </c>
      <c r="D466" s="20" t="s">
        <v>352</v>
      </c>
      <c r="E466" s="21">
        <v>5301</v>
      </c>
      <c r="F466" s="21">
        <v>54</v>
      </c>
      <c r="G466" s="2"/>
      <c r="H466" s="21" t="str">
        <f t="shared" si="5"/>
        <v>-</v>
      </c>
      <c r="I466" s="2"/>
      <c r="J466" s="8"/>
      <c r="K466" s="20" t="e">
        <f>INDEX([0]!MinSalary,MATCH(G466,[0]!SalaryGrade,0),1)</f>
        <v>#N/A</v>
      </c>
      <c r="L466" s="20" t="e">
        <f>INDEX([0]!MaxSalary,MATCH(G466,[0]!SalaryGrade,0),1)</f>
        <v>#N/A</v>
      </c>
      <c r="M466" s="51"/>
    </row>
    <row r="467" spans="1:13" ht="18" customHeight="1" x14ac:dyDescent="0.2">
      <c r="A467" s="18">
        <v>4065</v>
      </c>
      <c r="B467" s="19" t="str">
        <f>'[1]STEP 1 - Salary Schedule Table'!$F$2</f>
        <v>Jackson</v>
      </c>
      <c r="C467" s="19" t="s">
        <v>549</v>
      </c>
      <c r="D467" s="20" t="s">
        <v>353</v>
      </c>
      <c r="E467" s="21">
        <v>5301</v>
      </c>
      <c r="F467" s="21">
        <v>58</v>
      </c>
      <c r="G467" s="2"/>
      <c r="H467" s="21" t="str">
        <f t="shared" si="5"/>
        <v>-</v>
      </c>
      <c r="I467" s="2"/>
      <c r="J467" s="8"/>
      <c r="K467" s="20" t="e">
        <f>INDEX([0]!MinSalary,MATCH(G467,[0]!SalaryGrade,0),1)</f>
        <v>#N/A</v>
      </c>
      <c r="L467" s="20" t="e">
        <f>INDEX([0]!MaxSalary,MATCH(G467,[0]!SalaryGrade,0),1)</f>
        <v>#N/A</v>
      </c>
      <c r="M467" s="51"/>
    </row>
    <row r="468" spans="1:13" ht="18" customHeight="1" x14ac:dyDescent="0.2">
      <c r="A468" s="18">
        <v>9949</v>
      </c>
      <c r="B468" s="19" t="str">
        <f>'[1]STEP 1 - Salary Schedule Table'!$F$2</f>
        <v>Jackson</v>
      </c>
      <c r="C468" s="19" t="s">
        <v>549</v>
      </c>
      <c r="D468" s="20" t="s">
        <v>1095</v>
      </c>
      <c r="E468" s="21">
        <v>5301</v>
      </c>
      <c r="F468" s="21">
        <v>67</v>
      </c>
      <c r="G468" s="2"/>
      <c r="H468" s="21" t="str">
        <f t="shared" si="5"/>
        <v>-</v>
      </c>
      <c r="I468" s="2"/>
      <c r="J468" s="8"/>
      <c r="K468" s="20" t="e">
        <f>INDEX([0]!MinSalary,MATCH(G468,[0]!SalaryGrade,0),1)</f>
        <v>#N/A</v>
      </c>
      <c r="L468" s="20" t="e">
        <f>INDEX([0]!MaxSalary,MATCH(G468,[0]!SalaryGrade,0),1)</f>
        <v>#N/A</v>
      </c>
      <c r="M468" s="51"/>
    </row>
    <row r="469" spans="1:13" ht="18" customHeight="1" x14ac:dyDescent="0.2">
      <c r="A469" s="18">
        <v>9942</v>
      </c>
      <c r="B469" s="19" t="str">
        <f>'[1]STEP 1 - Salary Schedule Table'!$F$2</f>
        <v>Jackson</v>
      </c>
      <c r="C469" s="19" t="s">
        <v>549</v>
      </c>
      <c r="D469" s="20" t="s">
        <v>354</v>
      </c>
      <c r="E469" s="21">
        <v>5301</v>
      </c>
      <c r="F469" s="21">
        <v>60</v>
      </c>
      <c r="G469" s="2"/>
      <c r="H469" s="21" t="str">
        <f t="shared" si="5"/>
        <v>-</v>
      </c>
      <c r="I469" s="2"/>
      <c r="J469" s="8"/>
      <c r="K469" s="20" t="e">
        <f>INDEX([0]!MinSalary,MATCH(G469,[0]!SalaryGrade,0),1)</f>
        <v>#N/A</v>
      </c>
      <c r="L469" s="20" t="e">
        <f>INDEX([0]!MaxSalary,MATCH(G469,[0]!SalaryGrade,0),1)</f>
        <v>#N/A</v>
      </c>
      <c r="M469" s="51"/>
    </row>
    <row r="470" spans="1:13" ht="18" customHeight="1" x14ac:dyDescent="0.2">
      <c r="A470" s="18">
        <v>5361</v>
      </c>
      <c r="B470" s="19" t="str">
        <f>'[1]STEP 1 - Salary Schedule Table'!$F$2</f>
        <v>Jackson</v>
      </c>
      <c r="C470" s="19" t="s">
        <v>549</v>
      </c>
      <c r="D470" s="20" t="s">
        <v>1096</v>
      </c>
      <c r="E470" s="21">
        <v>5301</v>
      </c>
      <c r="F470" s="21">
        <v>54</v>
      </c>
      <c r="G470" s="2"/>
      <c r="H470" s="21" t="str">
        <f t="shared" si="5"/>
        <v>-</v>
      </c>
      <c r="I470" s="2"/>
      <c r="J470" s="8"/>
      <c r="K470" s="20" t="e">
        <f>INDEX([0]!MinSalary,MATCH(G470,[0]!SalaryGrade,0),1)</f>
        <v>#N/A</v>
      </c>
      <c r="L470" s="20" t="e">
        <f>INDEX([0]!MaxSalary,MATCH(G470,[0]!SalaryGrade,0),1)</f>
        <v>#N/A</v>
      </c>
      <c r="M470" s="51"/>
    </row>
    <row r="471" spans="1:13" ht="18" customHeight="1" x14ac:dyDescent="0.2">
      <c r="A471" s="18">
        <v>5362</v>
      </c>
      <c r="B471" s="19" t="str">
        <f>'[1]STEP 1 - Salary Schedule Table'!$F$2</f>
        <v>Jackson</v>
      </c>
      <c r="C471" s="19" t="s">
        <v>549</v>
      </c>
      <c r="D471" s="20" t="s">
        <v>1097</v>
      </c>
      <c r="E471" s="21">
        <v>5301</v>
      </c>
      <c r="F471" s="21">
        <v>56</v>
      </c>
      <c r="G471" s="2"/>
      <c r="H471" s="21" t="str">
        <f t="shared" si="5"/>
        <v>-</v>
      </c>
      <c r="I471" s="2"/>
      <c r="J471" s="8"/>
      <c r="K471" s="20" t="e">
        <f>INDEX([0]!MinSalary,MATCH(G471,[0]!SalaryGrade,0),1)</f>
        <v>#N/A</v>
      </c>
      <c r="L471" s="20" t="e">
        <f>INDEX([0]!MaxSalary,MATCH(G471,[0]!SalaryGrade,0),1)</f>
        <v>#N/A</v>
      </c>
      <c r="M471" s="51"/>
    </row>
    <row r="472" spans="1:13" ht="18" customHeight="1" x14ac:dyDescent="0.2">
      <c r="A472" s="18">
        <v>5364</v>
      </c>
      <c r="B472" s="19" t="str">
        <f>'[1]STEP 1 - Salary Schedule Table'!$F$2</f>
        <v>Jackson</v>
      </c>
      <c r="C472" s="19" t="s">
        <v>549</v>
      </c>
      <c r="D472" s="20" t="s">
        <v>1098</v>
      </c>
      <c r="E472" s="21">
        <v>5301</v>
      </c>
      <c r="F472" s="21">
        <v>58</v>
      </c>
      <c r="G472" s="2"/>
      <c r="H472" s="21" t="str">
        <f t="shared" si="5"/>
        <v>-</v>
      </c>
      <c r="I472" s="2"/>
      <c r="J472" s="8"/>
      <c r="K472" s="20" t="e">
        <f>INDEX([0]!MinSalary,MATCH(G472,[0]!SalaryGrade,0),1)</f>
        <v>#N/A</v>
      </c>
      <c r="L472" s="20" t="e">
        <f>INDEX([0]!MaxSalary,MATCH(G472,[0]!SalaryGrade,0),1)</f>
        <v>#N/A</v>
      </c>
      <c r="M472" s="51"/>
    </row>
    <row r="473" spans="1:13" ht="18" customHeight="1" x14ac:dyDescent="0.2">
      <c r="A473" s="18">
        <v>5366</v>
      </c>
      <c r="B473" s="19" t="str">
        <f>'[1]STEP 1 - Salary Schedule Table'!$F$2</f>
        <v>Jackson</v>
      </c>
      <c r="C473" s="19" t="s">
        <v>549</v>
      </c>
      <c r="D473" s="20" t="s">
        <v>1099</v>
      </c>
      <c r="E473" s="21">
        <v>5301</v>
      </c>
      <c r="F473" s="21">
        <v>60</v>
      </c>
      <c r="G473" s="2"/>
      <c r="H473" s="21" t="str">
        <f t="shared" si="5"/>
        <v>-</v>
      </c>
      <c r="I473" s="2"/>
      <c r="J473" s="8"/>
      <c r="K473" s="20" t="e">
        <f>INDEX([0]!MinSalary,MATCH(G473,[0]!SalaryGrade,0),1)</f>
        <v>#N/A</v>
      </c>
      <c r="L473" s="20" t="e">
        <f>INDEX([0]!MaxSalary,MATCH(G473,[0]!SalaryGrade,0),1)</f>
        <v>#N/A</v>
      </c>
      <c r="M473" s="51"/>
    </row>
    <row r="474" spans="1:13" ht="18" customHeight="1" x14ac:dyDescent="0.2">
      <c r="A474" s="18">
        <v>9806</v>
      </c>
      <c r="B474" s="19" t="str">
        <f>'[1]STEP 1 - Salary Schedule Table'!$F$2</f>
        <v>Jackson</v>
      </c>
      <c r="C474" s="19" t="s">
        <v>549</v>
      </c>
      <c r="D474" s="20" t="s">
        <v>355</v>
      </c>
      <c r="E474" s="21">
        <v>5301</v>
      </c>
      <c r="F474" s="21">
        <v>56</v>
      </c>
      <c r="G474" s="2"/>
      <c r="H474" s="21" t="str">
        <f t="shared" si="5"/>
        <v>-</v>
      </c>
      <c r="I474" s="2"/>
      <c r="J474" s="8"/>
      <c r="K474" s="20" t="e">
        <f>INDEX([0]!MinSalary,MATCH(G474,[0]!SalaryGrade,0),1)</f>
        <v>#N/A</v>
      </c>
      <c r="L474" s="20" t="e">
        <f>INDEX([0]!MaxSalary,MATCH(G474,[0]!SalaryGrade,0),1)</f>
        <v>#N/A</v>
      </c>
      <c r="M474" s="51"/>
    </row>
    <row r="475" spans="1:13" ht="18" customHeight="1" x14ac:dyDescent="0.2">
      <c r="A475" s="18">
        <v>9817</v>
      </c>
      <c r="B475" s="19" t="str">
        <f>'[1]STEP 1 - Salary Schedule Table'!$F$2</f>
        <v>Jackson</v>
      </c>
      <c r="C475" s="19" t="s">
        <v>549</v>
      </c>
      <c r="D475" s="20" t="s">
        <v>356</v>
      </c>
      <c r="E475" s="21">
        <v>5301</v>
      </c>
      <c r="F475" s="21">
        <v>58</v>
      </c>
      <c r="G475" s="2"/>
      <c r="H475" s="21" t="str">
        <f t="shared" si="5"/>
        <v>-</v>
      </c>
      <c r="I475" s="2"/>
      <c r="J475" s="8"/>
      <c r="K475" s="20" t="e">
        <f>INDEX([0]!MinSalary,MATCH(G475,[0]!SalaryGrade,0),1)</f>
        <v>#N/A</v>
      </c>
      <c r="L475" s="20" t="e">
        <f>INDEX([0]!MaxSalary,MATCH(G475,[0]!SalaryGrade,0),1)</f>
        <v>#N/A</v>
      </c>
      <c r="M475" s="51"/>
    </row>
    <row r="476" spans="1:13" ht="18" customHeight="1" x14ac:dyDescent="0.2">
      <c r="A476" s="18">
        <v>5388</v>
      </c>
      <c r="B476" s="19" t="str">
        <f>'[1]STEP 1 - Salary Schedule Table'!$F$2</f>
        <v>Jackson</v>
      </c>
      <c r="C476" s="19" t="s">
        <v>549</v>
      </c>
      <c r="D476" s="20" t="s">
        <v>357</v>
      </c>
      <c r="E476" s="21">
        <v>5301</v>
      </c>
      <c r="F476" s="21">
        <v>51</v>
      </c>
      <c r="G476" s="2"/>
      <c r="H476" s="21" t="str">
        <f t="shared" si="5"/>
        <v>-</v>
      </c>
      <c r="I476" s="2"/>
      <c r="J476" s="8"/>
      <c r="K476" s="20" t="e">
        <f>INDEX([0]!MinSalary,MATCH(G476,[0]!SalaryGrade,0),1)</f>
        <v>#N/A</v>
      </c>
      <c r="L476" s="20" t="e">
        <f>INDEX([0]!MaxSalary,MATCH(G476,[0]!SalaryGrade,0),1)</f>
        <v>#N/A</v>
      </c>
      <c r="M476" s="51"/>
    </row>
    <row r="477" spans="1:13" ht="18" customHeight="1" x14ac:dyDescent="0.2">
      <c r="A477" s="18">
        <v>5389</v>
      </c>
      <c r="B477" s="19" t="str">
        <f>'[1]STEP 1 - Salary Schedule Table'!$F$2</f>
        <v>Jackson</v>
      </c>
      <c r="C477" s="19" t="s">
        <v>549</v>
      </c>
      <c r="D477" s="20" t="s">
        <v>358</v>
      </c>
      <c r="E477" s="21">
        <v>5301</v>
      </c>
      <c r="F477" s="21">
        <v>54</v>
      </c>
      <c r="G477" s="2"/>
      <c r="H477" s="21" t="str">
        <f t="shared" si="5"/>
        <v>-</v>
      </c>
      <c r="I477" s="2"/>
      <c r="J477" s="8"/>
      <c r="K477" s="20" t="e">
        <f>INDEX([0]!MinSalary,MATCH(G477,[0]!SalaryGrade,0),1)</f>
        <v>#N/A</v>
      </c>
      <c r="L477" s="20" t="e">
        <f>INDEX([0]!MaxSalary,MATCH(G477,[0]!SalaryGrade,0),1)</f>
        <v>#N/A</v>
      </c>
      <c r="M477" s="51"/>
    </row>
    <row r="478" spans="1:13" ht="18" customHeight="1" x14ac:dyDescent="0.2">
      <c r="A478" s="18">
        <v>5398</v>
      </c>
      <c r="B478" s="19" t="str">
        <f>'[1]STEP 1 - Salary Schedule Table'!$F$2</f>
        <v>Jackson</v>
      </c>
      <c r="C478" s="19" t="s">
        <v>549</v>
      </c>
      <c r="D478" s="20" t="s">
        <v>359</v>
      </c>
      <c r="E478" s="21">
        <v>5301</v>
      </c>
      <c r="F478" s="21">
        <v>62</v>
      </c>
      <c r="G478" s="2"/>
      <c r="H478" s="21" t="str">
        <f t="shared" si="5"/>
        <v>-</v>
      </c>
      <c r="I478" s="2"/>
      <c r="J478" s="8"/>
      <c r="K478" s="20" t="e">
        <f>INDEX([0]!MinSalary,MATCH(G478,[0]!SalaryGrade,0),1)</f>
        <v>#N/A</v>
      </c>
      <c r="L478" s="20" t="e">
        <f>INDEX([0]!MaxSalary,MATCH(G478,[0]!SalaryGrade,0),1)</f>
        <v>#N/A</v>
      </c>
      <c r="M478" s="51"/>
    </row>
    <row r="479" spans="1:13" ht="18" customHeight="1" x14ac:dyDescent="0.2">
      <c r="A479" s="18">
        <v>5399</v>
      </c>
      <c r="B479" s="19" t="str">
        <f>'[1]STEP 1 - Salary Schedule Table'!$F$2</f>
        <v>Jackson</v>
      </c>
      <c r="C479" s="19" t="s">
        <v>549</v>
      </c>
      <c r="D479" s="20" t="s">
        <v>360</v>
      </c>
      <c r="E479" s="21">
        <v>5301</v>
      </c>
      <c r="F479" s="21">
        <v>64</v>
      </c>
      <c r="G479" s="2"/>
      <c r="H479" s="21" t="str">
        <f t="shared" si="5"/>
        <v>-</v>
      </c>
      <c r="I479" s="2"/>
      <c r="J479" s="8"/>
      <c r="K479" s="20" t="e">
        <f>INDEX([0]!MinSalary,MATCH(G479,[0]!SalaryGrade,0),1)</f>
        <v>#N/A</v>
      </c>
      <c r="L479" s="20" t="e">
        <f>INDEX([0]!MaxSalary,MATCH(G479,[0]!SalaryGrade,0),1)</f>
        <v>#N/A</v>
      </c>
      <c r="M479" s="51"/>
    </row>
    <row r="480" spans="1:13" ht="18" customHeight="1" x14ac:dyDescent="0.2">
      <c r="A480" s="18">
        <v>5391</v>
      </c>
      <c r="B480" s="19" t="str">
        <f>'[1]STEP 1 - Salary Schedule Table'!$F$2</f>
        <v>Jackson</v>
      </c>
      <c r="C480" s="19" t="s">
        <v>549</v>
      </c>
      <c r="D480" s="20" t="s">
        <v>361</v>
      </c>
      <c r="E480" s="21">
        <v>5301</v>
      </c>
      <c r="F480" s="21">
        <v>58</v>
      </c>
      <c r="G480" s="2"/>
      <c r="H480" s="21" t="str">
        <f t="shared" si="5"/>
        <v>-</v>
      </c>
      <c r="I480" s="2"/>
      <c r="J480" s="8"/>
      <c r="K480" s="20" t="e">
        <f>INDEX([0]!MinSalary,MATCH(G480,[0]!SalaryGrade,0),1)</f>
        <v>#N/A</v>
      </c>
      <c r="L480" s="20" t="e">
        <f>INDEX([0]!MaxSalary,MATCH(G480,[0]!SalaryGrade,0),1)</f>
        <v>#N/A</v>
      </c>
      <c r="M480" s="51"/>
    </row>
    <row r="481" spans="1:13" ht="18" customHeight="1" x14ac:dyDescent="0.2">
      <c r="A481" s="18">
        <v>5393</v>
      </c>
      <c r="B481" s="19" t="str">
        <f>'[1]STEP 1 - Salary Schedule Table'!$F$2</f>
        <v>Jackson</v>
      </c>
      <c r="C481" s="19" t="s">
        <v>549</v>
      </c>
      <c r="D481" s="20" t="s">
        <v>362</v>
      </c>
      <c r="E481" s="21">
        <v>5301</v>
      </c>
      <c r="F481" s="21">
        <v>60</v>
      </c>
      <c r="G481" s="2"/>
      <c r="H481" s="21" t="str">
        <f t="shared" si="5"/>
        <v>-</v>
      </c>
      <c r="I481" s="2"/>
      <c r="J481" s="8"/>
      <c r="K481" s="20" t="e">
        <f>INDEX([0]!MinSalary,MATCH(G481,[0]!SalaryGrade,0),1)</f>
        <v>#N/A</v>
      </c>
      <c r="L481" s="20" t="e">
        <f>INDEX([0]!MaxSalary,MATCH(G481,[0]!SalaryGrade,0),1)</f>
        <v>#N/A</v>
      </c>
      <c r="M481" s="51"/>
    </row>
    <row r="482" spans="1:13" ht="18" customHeight="1" x14ac:dyDescent="0.2">
      <c r="A482" s="18">
        <v>5395</v>
      </c>
      <c r="B482" s="19" t="str">
        <f>'[1]STEP 1 - Salary Schedule Table'!$F$2</f>
        <v>Jackson</v>
      </c>
      <c r="C482" s="19" t="s">
        <v>549</v>
      </c>
      <c r="D482" s="20" t="s">
        <v>363</v>
      </c>
      <c r="E482" s="21">
        <v>5301</v>
      </c>
      <c r="F482" s="21">
        <v>62</v>
      </c>
      <c r="G482" s="2"/>
      <c r="H482" s="21" t="str">
        <f t="shared" si="5"/>
        <v>-</v>
      </c>
      <c r="I482" s="2"/>
      <c r="J482" s="8"/>
      <c r="K482" s="20" t="e">
        <f>INDEX([0]!MinSalary,MATCH(G482,[0]!SalaryGrade,0),1)</f>
        <v>#N/A</v>
      </c>
      <c r="L482" s="20" t="e">
        <f>INDEX([0]!MaxSalary,MATCH(G482,[0]!SalaryGrade,0),1)</f>
        <v>#N/A</v>
      </c>
      <c r="M482" s="51"/>
    </row>
    <row r="483" spans="1:13" ht="18" customHeight="1" x14ac:dyDescent="0.2">
      <c r="A483" s="18">
        <v>5345</v>
      </c>
      <c r="B483" s="19" t="str">
        <f>'[1]STEP 1 - Salary Schedule Table'!$F$2</f>
        <v>Jackson</v>
      </c>
      <c r="C483" s="19" t="s">
        <v>549</v>
      </c>
      <c r="D483" s="20" t="s">
        <v>364</v>
      </c>
      <c r="E483" s="21">
        <v>5301</v>
      </c>
      <c r="F483" s="21">
        <v>52</v>
      </c>
      <c r="G483" s="2"/>
      <c r="H483" s="21" t="str">
        <f t="shared" si="5"/>
        <v>-</v>
      </c>
      <c r="I483" s="2"/>
      <c r="J483" s="8"/>
      <c r="K483" s="20" t="e">
        <f>INDEX([0]!MinSalary,MATCH(G483,[0]!SalaryGrade,0),1)</f>
        <v>#N/A</v>
      </c>
      <c r="L483" s="20" t="e">
        <f>INDEX([0]!MaxSalary,MATCH(G483,[0]!SalaryGrade,0),1)</f>
        <v>#N/A</v>
      </c>
      <c r="M483" s="51"/>
    </row>
    <row r="484" spans="1:13" ht="18" customHeight="1" x14ac:dyDescent="0.2">
      <c r="A484" s="18">
        <v>562</v>
      </c>
      <c r="B484" s="19" t="str">
        <f>'[1]STEP 1 - Salary Schedule Table'!$F$2</f>
        <v>Jackson</v>
      </c>
      <c r="C484" s="19" t="s">
        <v>549</v>
      </c>
      <c r="D484" s="20" t="s">
        <v>365</v>
      </c>
      <c r="E484" s="21">
        <v>5301</v>
      </c>
      <c r="F484" s="21">
        <v>57</v>
      </c>
      <c r="G484" s="2"/>
      <c r="H484" s="21" t="str">
        <f t="shared" si="5"/>
        <v>-</v>
      </c>
      <c r="I484" s="2"/>
      <c r="J484" s="8"/>
      <c r="K484" s="20" t="e">
        <f>INDEX([0]!MinSalary,MATCH(G484,[0]!SalaryGrade,0),1)</f>
        <v>#N/A</v>
      </c>
      <c r="L484" s="20" t="e">
        <f>INDEX([0]!MaxSalary,MATCH(G484,[0]!SalaryGrade,0),1)</f>
        <v>#N/A</v>
      </c>
      <c r="M484" s="51"/>
    </row>
    <row r="485" spans="1:13" ht="18" customHeight="1" x14ac:dyDescent="0.2">
      <c r="A485" s="18">
        <v>4067</v>
      </c>
      <c r="B485" s="19" t="str">
        <f>'[1]STEP 1 - Salary Schedule Table'!$F$2</f>
        <v>Jackson</v>
      </c>
      <c r="C485" s="19" t="s">
        <v>549</v>
      </c>
      <c r="D485" s="20" t="s">
        <v>1100</v>
      </c>
      <c r="E485" s="21">
        <v>5301</v>
      </c>
      <c r="F485" s="21">
        <v>58</v>
      </c>
      <c r="G485" s="2"/>
      <c r="H485" s="21" t="str">
        <f t="shared" si="5"/>
        <v>-</v>
      </c>
      <c r="I485" s="2"/>
      <c r="J485" s="8"/>
      <c r="K485" s="20" t="e">
        <f>INDEX([0]!MinSalary,MATCH(G485,[0]!SalaryGrade,0),1)</f>
        <v>#N/A</v>
      </c>
      <c r="L485" s="20" t="e">
        <f>INDEX([0]!MaxSalary,MATCH(G485,[0]!SalaryGrade,0),1)</f>
        <v>#N/A</v>
      </c>
      <c r="M485" s="51"/>
    </row>
    <row r="486" spans="1:13" ht="18" customHeight="1" thickBot="1" x14ac:dyDescent="0.25">
      <c r="A486" s="24"/>
      <c r="B486" s="25" t="str">
        <f>'[1]STEP 1 - Salary Schedule Table'!$F$2</f>
        <v>Jackson</v>
      </c>
      <c r="C486" s="25" t="s">
        <v>549</v>
      </c>
      <c r="D486" s="26" t="s">
        <v>447</v>
      </c>
      <c r="E486" s="27">
        <v>5301</v>
      </c>
      <c r="F486" s="27">
        <v>60</v>
      </c>
      <c r="G486" s="3"/>
      <c r="H486" s="27" t="str">
        <f t="shared" si="5"/>
        <v>-</v>
      </c>
      <c r="I486" s="3"/>
      <c r="J486" s="9"/>
      <c r="K486" s="26" t="e">
        <f>INDEX([0]!MinSalary,MATCH(G486,[0]!SalaryGrade,0),1)</f>
        <v>#N/A</v>
      </c>
      <c r="L486" s="26" t="e">
        <f>INDEX([0]!MaxSalary,MATCH(G486,[0]!SalaryGrade,0),1)</f>
        <v>#N/A</v>
      </c>
      <c r="M486" s="51"/>
    </row>
    <row r="487" spans="1:13" ht="18" customHeight="1" thickTop="1" thickBot="1" x14ac:dyDescent="0.25">
      <c r="A487" s="28">
        <v>33846</v>
      </c>
      <c r="B487" s="29" t="str">
        <f>'[1]STEP 1 - Salary Schedule Table'!$F$2</f>
        <v>Jackson</v>
      </c>
      <c r="C487" s="29" t="s">
        <v>549</v>
      </c>
      <c r="D487" s="30" t="s">
        <v>366</v>
      </c>
      <c r="E487" s="31">
        <v>5302</v>
      </c>
      <c r="F487" s="31">
        <v>51</v>
      </c>
      <c r="G487" s="5"/>
      <c r="H487" s="31" t="str">
        <f t="shared" si="5"/>
        <v>-</v>
      </c>
      <c r="I487" s="5"/>
      <c r="J487" s="11"/>
      <c r="K487" s="30" t="e">
        <f>INDEX([0]!MinSalary,MATCH(G487,[0]!SalaryGrade,0),1)</f>
        <v>#N/A</v>
      </c>
      <c r="L487" s="30" t="e">
        <f>INDEX([0]!MaxSalary,MATCH(G487,[0]!SalaryGrade,0),1)</f>
        <v>#N/A</v>
      </c>
      <c r="M487" s="51"/>
    </row>
    <row r="488" spans="1:13" ht="18" customHeight="1" thickTop="1" x14ac:dyDescent="0.2">
      <c r="A488" s="32">
        <v>9972</v>
      </c>
      <c r="B488" s="33" t="str">
        <f>'[1]STEP 1 - Salary Schedule Table'!$F$2</f>
        <v>Jackson</v>
      </c>
      <c r="C488" s="33" t="s">
        <v>549</v>
      </c>
      <c r="D488" s="34" t="s">
        <v>367</v>
      </c>
      <c r="E488" s="35">
        <v>5601</v>
      </c>
      <c r="F488" s="35">
        <v>63</v>
      </c>
      <c r="G488" s="4"/>
      <c r="H488" s="35" t="str">
        <f t="shared" si="5"/>
        <v>-</v>
      </c>
      <c r="I488" s="4"/>
      <c r="J488" s="10"/>
      <c r="K488" s="34" t="e">
        <f>INDEX([0]!MinSalary,MATCH(G488,[0]!SalaryGrade,0),1)</f>
        <v>#N/A</v>
      </c>
      <c r="L488" s="34" t="e">
        <f>INDEX([0]!MaxSalary,MATCH(G488,[0]!SalaryGrade,0),1)</f>
        <v>#N/A</v>
      </c>
      <c r="M488" s="51"/>
    </row>
    <row r="489" spans="1:13" ht="18" customHeight="1" thickBot="1" x14ac:dyDescent="0.25">
      <c r="A489" s="24">
        <v>9973</v>
      </c>
      <c r="B489" s="25" t="str">
        <f>'[1]STEP 1 - Salary Schedule Table'!$F$2</f>
        <v>Jackson</v>
      </c>
      <c r="C489" s="25" t="s">
        <v>549</v>
      </c>
      <c r="D489" s="26" t="s">
        <v>368</v>
      </c>
      <c r="E489" s="27">
        <v>5601</v>
      </c>
      <c r="F489" s="27">
        <v>65</v>
      </c>
      <c r="G489" s="3"/>
      <c r="H489" s="27" t="str">
        <f t="shared" si="5"/>
        <v>-</v>
      </c>
      <c r="I489" s="3"/>
      <c r="J489" s="9"/>
      <c r="K489" s="26" t="e">
        <f>INDEX([0]!MinSalary,MATCH(G489,[0]!SalaryGrade,0),1)</f>
        <v>#N/A</v>
      </c>
      <c r="L489" s="26" t="e">
        <f>INDEX([0]!MaxSalary,MATCH(G489,[0]!SalaryGrade,0),1)</f>
        <v>#N/A</v>
      </c>
      <c r="M489" s="51"/>
    </row>
    <row r="490" spans="1:13" ht="18" customHeight="1" thickTop="1" x14ac:dyDescent="0.2">
      <c r="A490" s="32">
        <v>4107</v>
      </c>
      <c r="B490" s="33" t="str">
        <f>'[1]STEP 1 - Salary Schedule Table'!$F$2</f>
        <v>Jackson</v>
      </c>
      <c r="C490" s="33" t="s">
        <v>549</v>
      </c>
      <c r="D490" s="34" t="s">
        <v>369</v>
      </c>
      <c r="E490" s="35">
        <v>5602</v>
      </c>
      <c r="F490" s="35">
        <v>60</v>
      </c>
      <c r="G490" s="4"/>
      <c r="H490" s="35" t="str">
        <f t="shared" si="5"/>
        <v>-</v>
      </c>
      <c r="I490" s="4"/>
      <c r="J490" s="10"/>
      <c r="K490" s="34" t="e">
        <f>INDEX([0]!MinSalary,MATCH(G490,[0]!SalaryGrade,0),1)</f>
        <v>#N/A</v>
      </c>
      <c r="L490" s="34" t="e">
        <f>INDEX([0]!MaxSalary,MATCH(G490,[0]!SalaryGrade,0),1)</f>
        <v>#N/A</v>
      </c>
      <c r="M490" s="51"/>
    </row>
    <row r="491" spans="1:13" ht="18" customHeight="1" thickBot="1" x14ac:dyDescent="0.25">
      <c r="A491" s="24">
        <v>9965</v>
      </c>
      <c r="B491" s="25" t="str">
        <f>'[1]STEP 1 - Salary Schedule Table'!$F$2</f>
        <v>Jackson</v>
      </c>
      <c r="C491" s="25" t="s">
        <v>549</v>
      </c>
      <c r="D491" s="26" t="s">
        <v>1101</v>
      </c>
      <c r="E491" s="27">
        <v>5602</v>
      </c>
      <c r="F491" s="27">
        <v>52</v>
      </c>
      <c r="G491" s="3"/>
      <c r="H491" s="27" t="str">
        <f t="shared" si="5"/>
        <v>-</v>
      </c>
      <c r="I491" s="3"/>
      <c r="J491" s="9"/>
      <c r="K491" s="26" t="e">
        <f>INDEX([0]!MinSalary,MATCH(G491,[0]!SalaryGrade,0),1)</f>
        <v>#N/A</v>
      </c>
      <c r="L491" s="26" t="e">
        <f>INDEX([0]!MaxSalary,MATCH(G491,[0]!SalaryGrade,0),1)</f>
        <v>#N/A</v>
      </c>
      <c r="M491" s="51"/>
    </row>
    <row r="492" spans="1:13" ht="18" customHeight="1" thickTop="1" x14ac:dyDescent="0.2">
      <c r="A492" s="32"/>
      <c r="B492" s="33" t="str">
        <f>'[1]STEP 1 - Salary Schedule Table'!$F$2</f>
        <v>Jackson</v>
      </c>
      <c r="C492" s="33" t="s">
        <v>549</v>
      </c>
      <c r="D492" s="34" t="s">
        <v>544</v>
      </c>
      <c r="E492" s="35">
        <v>5603</v>
      </c>
      <c r="F492" s="35">
        <v>65</v>
      </c>
      <c r="G492" s="4"/>
      <c r="H492" s="35" t="str">
        <f t="shared" si="5"/>
        <v>-</v>
      </c>
      <c r="I492" s="4"/>
      <c r="J492" s="10"/>
      <c r="K492" s="34" t="e">
        <f>INDEX([0]!MinSalary,MATCH(G492,[0]!SalaryGrade,0),1)</f>
        <v>#N/A</v>
      </c>
      <c r="L492" s="34" t="e">
        <f>INDEX([0]!MaxSalary,MATCH(G492,[0]!SalaryGrade,0),1)</f>
        <v>#N/A</v>
      </c>
      <c r="M492" s="51"/>
    </row>
    <row r="493" spans="1:13" ht="18" customHeight="1" x14ac:dyDescent="0.2">
      <c r="A493" s="18">
        <v>5654</v>
      </c>
      <c r="B493" s="19" t="str">
        <f>'[1]STEP 1 - Salary Schedule Table'!$F$2</f>
        <v>Jackson</v>
      </c>
      <c r="C493" s="19" t="s">
        <v>549</v>
      </c>
      <c r="D493" s="20" t="s">
        <v>370</v>
      </c>
      <c r="E493" s="21">
        <v>5603</v>
      </c>
      <c r="F493" s="21">
        <v>69</v>
      </c>
      <c r="G493" s="2"/>
      <c r="H493" s="21" t="str">
        <f t="shared" si="5"/>
        <v>-</v>
      </c>
      <c r="I493" s="2"/>
      <c r="J493" s="8"/>
      <c r="K493" s="20" t="e">
        <f>INDEX([0]!MinSalary,MATCH(G493,[0]!SalaryGrade,0),1)</f>
        <v>#N/A</v>
      </c>
      <c r="L493" s="20" t="e">
        <f>INDEX([0]!MaxSalary,MATCH(G493,[0]!SalaryGrade,0),1)</f>
        <v>#N/A</v>
      </c>
      <c r="M493" s="51"/>
    </row>
    <row r="494" spans="1:13" ht="18" customHeight="1" x14ac:dyDescent="0.2">
      <c r="A494" s="18">
        <v>9951</v>
      </c>
      <c r="B494" s="19" t="str">
        <f>'[1]STEP 1 - Salary Schedule Table'!$F$2</f>
        <v>Jackson</v>
      </c>
      <c r="C494" s="19" t="s">
        <v>549</v>
      </c>
      <c r="D494" s="20" t="s">
        <v>371</v>
      </c>
      <c r="E494" s="21">
        <v>5603</v>
      </c>
      <c r="F494" s="21">
        <v>69</v>
      </c>
      <c r="G494" s="2"/>
      <c r="H494" s="21" t="str">
        <f t="shared" si="5"/>
        <v>-</v>
      </c>
      <c r="I494" s="2"/>
      <c r="J494" s="8"/>
      <c r="K494" s="20" t="e">
        <f>INDEX([0]!MinSalary,MATCH(G494,[0]!SalaryGrade,0),1)</f>
        <v>#N/A</v>
      </c>
      <c r="L494" s="20" t="e">
        <f>INDEX([0]!MaxSalary,MATCH(G494,[0]!SalaryGrade,0),1)</f>
        <v>#N/A</v>
      </c>
      <c r="M494" s="51"/>
    </row>
    <row r="495" spans="1:13" ht="18" customHeight="1" x14ac:dyDescent="0.2">
      <c r="A495" s="18">
        <v>5653</v>
      </c>
      <c r="B495" s="19" t="str">
        <f>'[1]STEP 1 - Salary Schedule Table'!$F$2</f>
        <v>Jackson</v>
      </c>
      <c r="C495" s="19" t="s">
        <v>549</v>
      </c>
      <c r="D495" s="20" t="s">
        <v>372</v>
      </c>
      <c r="E495" s="21">
        <v>5603</v>
      </c>
      <c r="F495" s="21">
        <v>67</v>
      </c>
      <c r="G495" s="2"/>
      <c r="H495" s="21" t="str">
        <f t="shared" si="5"/>
        <v>-</v>
      </c>
      <c r="I495" s="2"/>
      <c r="J495" s="8"/>
      <c r="K495" s="20" t="e">
        <f>INDEX([0]!MinSalary,MATCH(G495,[0]!SalaryGrade,0),1)</f>
        <v>#N/A</v>
      </c>
      <c r="L495" s="20" t="e">
        <f>INDEX([0]!MaxSalary,MATCH(G495,[0]!SalaryGrade,0),1)</f>
        <v>#N/A</v>
      </c>
      <c r="M495" s="51"/>
    </row>
    <row r="496" spans="1:13" ht="18" customHeight="1" x14ac:dyDescent="0.2">
      <c r="A496" s="18">
        <v>5676</v>
      </c>
      <c r="B496" s="19" t="str">
        <f>'[1]STEP 1 - Salary Schedule Table'!$F$2</f>
        <v>Jackson</v>
      </c>
      <c r="C496" s="19" t="s">
        <v>549</v>
      </c>
      <c r="D496" s="20" t="s">
        <v>373</v>
      </c>
      <c r="E496" s="21">
        <v>5603</v>
      </c>
      <c r="F496" s="21">
        <v>70</v>
      </c>
      <c r="G496" s="2"/>
      <c r="H496" s="21" t="str">
        <f t="shared" si="5"/>
        <v>-</v>
      </c>
      <c r="I496" s="2"/>
      <c r="J496" s="8"/>
      <c r="K496" s="20" t="e">
        <f>INDEX([0]!MinSalary,MATCH(G496,[0]!SalaryGrade,0),1)</f>
        <v>#N/A</v>
      </c>
      <c r="L496" s="20" t="e">
        <f>INDEX([0]!MaxSalary,MATCH(G496,[0]!SalaryGrade,0),1)</f>
        <v>#N/A</v>
      </c>
      <c r="M496" s="51"/>
    </row>
    <row r="497" spans="1:13" ht="18" customHeight="1" x14ac:dyDescent="0.2">
      <c r="A497" s="18">
        <v>5677</v>
      </c>
      <c r="B497" s="19" t="str">
        <f>'[1]STEP 1 - Salary Schedule Table'!$F$2</f>
        <v>Jackson</v>
      </c>
      <c r="C497" s="19" t="s">
        <v>549</v>
      </c>
      <c r="D497" s="20" t="s">
        <v>374</v>
      </c>
      <c r="E497" s="21">
        <v>5603</v>
      </c>
      <c r="F497" s="21">
        <v>73</v>
      </c>
      <c r="G497" s="2"/>
      <c r="H497" s="21" t="str">
        <f t="shared" si="5"/>
        <v>-</v>
      </c>
      <c r="I497" s="2"/>
      <c r="J497" s="8"/>
      <c r="K497" s="20" t="e">
        <f>INDEX([0]!MinSalary,MATCH(G497,[0]!SalaryGrade,0),1)</f>
        <v>#N/A</v>
      </c>
      <c r="L497" s="20" t="e">
        <f>INDEX([0]!MaxSalary,MATCH(G497,[0]!SalaryGrade,0),1)</f>
        <v>#N/A</v>
      </c>
      <c r="M497" s="51"/>
    </row>
    <row r="498" spans="1:13" ht="18" customHeight="1" x14ac:dyDescent="0.2">
      <c r="A498" s="18">
        <v>9954</v>
      </c>
      <c r="B498" s="19" t="str">
        <f>'[1]STEP 1 - Salary Schedule Table'!$F$2</f>
        <v>Jackson</v>
      </c>
      <c r="C498" s="19" t="s">
        <v>549</v>
      </c>
      <c r="D498" s="20" t="s">
        <v>375</v>
      </c>
      <c r="E498" s="21">
        <v>5603</v>
      </c>
      <c r="F498" s="21">
        <v>75</v>
      </c>
      <c r="G498" s="2"/>
      <c r="H498" s="21" t="str">
        <f t="shared" si="5"/>
        <v>-</v>
      </c>
      <c r="I498" s="2"/>
      <c r="J498" s="8"/>
      <c r="K498" s="20" t="e">
        <f>INDEX([0]!MinSalary,MATCH(G498,[0]!SalaryGrade,0),1)</f>
        <v>#N/A</v>
      </c>
      <c r="L498" s="20" t="e">
        <f>INDEX([0]!MaxSalary,MATCH(G498,[0]!SalaryGrade,0),1)</f>
        <v>#N/A</v>
      </c>
      <c r="M498" s="51"/>
    </row>
    <row r="499" spans="1:13" ht="18" customHeight="1" thickBot="1" x14ac:dyDescent="0.25">
      <c r="A499" s="24">
        <v>5650</v>
      </c>
      <c r="B499" s="25" t="str">
        <f>'[1]STEP 1 - Salary Schedule Table'!$F$2</f>
        <v>Jackson</v>
      </c>
      <c r="C499" s="25" t="s">
        <v>549</v>
      </c>
      <c r="D499" s="26" t="s">
        <v>376</v>
      </c>
      <c r="E499" s="27">
        <v>5603</v>
      </c>
      <c r="F499" s="27">
        <v>59</v>
      </c>
      <c r="G499" s="3"/>
      <c r="H499" s="27" t="str">
        <f t="shared" si="5"/>
        <v>-</v>
      </c>
      <c r="I499" s="3"/>
      <c r="J499" s="9"/>
      <c r="K499" s="26" t="e">
        <f>INDEX([0]!MinSalary,MATCH(G499,[0]!SalaryGrade,0),1)</f>
        <v>#N/A</v>
      </c>
      <c r="L499" s="26" t="e">
        <f>INDEX([0]!MaxSalary,MATCH(G499,[0]!SalaryGrade,0),1)</f>
        <v>#N/A</v>
      </c>
      <c r="M499" s="51"/>
    </row>
    <row r="500" spans="1:13" ht="18" customHeight="1" thickTop="1" thickBot="1" x14ac:dyDescent="0.25">
      <c r="A500" s="28">
        <v>5767</v>
      </c>
      <c r="B500" s="29" t="str">
        <f>'[1]STEP 1 - Salary Schedule Table'!$F$2</f>
        <v>Jackson</v>
      </c>
      <c r="C500" s="29" t="s">
        <v>549</v>
      </c>
      <c r="D500" s="30" t="s">
        <v>377</v>
      </c>
      <c r="E500" s="31">
        <v>5701</v>
      </c>
      <c r="F500" s="31">
        <v>77</v>
      </c>
      <c r="G500" s="5"/>
      <c r="H500" s="31" t="str">
        <f t="shared" si="5"/>
        <v>-</v>
      </c>
      <c r="I500" s="5"/>
      <c r="J500" s="11"/>
      <c r="K500" s="30" t="e">
        <f>INDEX([0]!MinSalary,MATCH(G500,[0]!SalaryGrade,0),1)</f>
        <v>#N/A</v>
      </c>
      <c r="L500" s="30" t="e">
        <f>INDEX([0]!MaxSalary,MATCH(G500,[0]!SalaryGrade,0),1)</f>
        <v>#N/A</v>
      </c>
      <c r="M500" s="51"/>
    </row>
    <row r="501" spans="1:13" ht="18" customHeight="1" thickTop="1" x14ac:dyDescent="0.2">
      <c r="A501" s="32">
        <v>9943</v>
      </c>
      <c r="B501" s="33" t="str">
        <f>'[1]STEP 1 - Salary Schedule Table'!$F$2</f>
        <v>Jackson</v>
      </c>
      <c r="C501" s="33" t="s">
        <v>549</v>
      </c>
      <c r="D501" s="34" t="s">
        <v>1102</v>
      </c>
      <c r="E501" s="35">
        <v>5702</v>
      </c>
      <c r="F501" s="35">
        <v>67</v>
      </c>
      <c r="G501" s="4"/>
      <c r="H501" s="35" t="str">
        <f t="shared" si="5"/>
        <v>-</v>
      </c>
      <c r="I501" s="4"/>
      <c r="J501" s="10"/>
      <c r="K501" s="34" t="e">
        <f>INDEX([0]!MinSalary,MATCH(G501,[0]!SalaryGrade,0),1)</f>
        <v>#N/A</v>
      </c>
      <c r="L501" s="34" t="e">
        <f>INDEX([0]!MaxSalary,MATCH(G501,[0]!SalaryGrade,0),1)</f>
        <v>#N/A</v>
      </c>
      <c r="M501" s="51"/>
    </row>
    <row r="502" spans="1:13" ht="18" customHeight="1" x14ac:dyDescent="0.2">
      <c r="A502" s="18">
        <v>9944</v>
      </c>
      <c r="B502" s="19" t="str">
        <f>'[1]STEP 1 - Salary Schedule Table'!$F$2</f>
        <v>Jackson</v>
      </c>
      <c r="C502" s="19" t="s">
        <v>549</v>
      </c>
      <c r="D502" s="20" t="s">
        <v>1103</v>
      </c>
      <c r="E502" s="21">
        <v>5702</v>
      </c>
      <c r="F502" s="21">
        <v>70</v>
      </c>
      <c r="G502" s="2"/>
      <c r="H502" s="21" t="str">
        <f t="shared" si="5"/>
        <v>-</v>
      </c>
      <c r="I502" s="2"/>
      <c r="J502" s="8"/>
      <c r="K502" s="20" t="e">
        <f>INDEX([0]!MinSalary,MATCH(G502,[0]!SalaryGrade,0),1)</f>
        <v>#N/A</v>
      </c>
      <c r="L502" s="20" t="e">
        <f>INDEX([0]!MaxSalary,MATCH(G502,[0]!SalaryGrade,0),1)</f>
        <v>#N/A</v>
      </c>
      <c r="M502" s="51"/>
    </row>
    <row r="503" spans="1:13" ht="18" customHeight="1" thickBot="1" x14ac:dyDescent="0.25">
      <c r="A503" s="24">
        <v>9945</v>
      </c>
      <c r="B503" s="25" t="str">
        <f>'[1]STEP 1 - Salary Schedule Table'!$F$2</f>
        <v>Jackson</v>
      </c>
      <c r="C503" s="25" t="s">
        <v>549</v>
      </c>
      <c r="D503" s="26" t="s">
        <v>1104</v>
      </c>
      <c r="E503" s="27">
        <v>5702</v>
      </c>
      <c r="F503" s="27">
        <v>73</v>
      </c>
      <c r="G503" s="3"/>
      <c r="H503" s="27" t="str">
        <f t="shared" si="5"/>
        <v>-</v>
      </c>
      <c r="I503" s="3"/>
      <c r="J503" s="9"/>
      <c r="K503" s="26" t="e">
        <f>INDEX([0]!MinSalary,MATCH(G503,[0]!SalaryGrade,0),1)</f>
        <v>#N/A</v>
      </c>
      <c r="L503" s="26" t="e">
        <f>INDEX([0]!MaxSalary,MATCH(G503,[0]!SalaryGrade,0),1)</f>
        <v>#N/A</v>
      </c>
      <c r="M503" s="51"/>
    </row>
    <row r="504" spans="1:13" ht="18" customHeight="1" thickTop="1" x14ac:dyDescent="0.2">
      <c r="A504" s="32">
        <v>9959</v>
      </c>
      <c r="B504" s="33" t="str">
        <f>'[1]STEP 1 - Salary Schedule Table'!$F$2</f>
        <v>Jackson</v>
      </c>
      <c r="C504" s="33" t="s">
        <v>549</v>
      </c>
      <c r="D504" s="34" t="s">
        <v>378</v>
      </c>
      <c r="E504" s="35">
        <v>5703</v>
      </c>
      <c r="F504" s="35">
        <v>77</v>
      </c>
      <c r="G504" s="4"/>
      <c r="H504" s="35" t="str">
        <f t="shared" si="5"/>
        <v>-</v>
      </c>
      <c r="I504" s="4"/>
      <c r="J504" s="10"/>
      <c r="K504" s="34" t="e">
        <f>INDEX([0]!MinSalary,MATCH(G504,[0]!SalaryGrade,0),1)</f>
        <v>#N/A</v>
      </c>
      <c r="L504" s="34" t="e">
        <f>INDEX([0]!MaxSalary,MATCH(G504,[0]!SalaryGrade,0),1)</f>
        <v>#N/A</v>
      </c>
      <c r="M504" s="51"/>
    </row>
    <row r="505" spans="1:13" ht="18" customHeight="1" thickBot="1" x14ac:dyDescent="0.25">
      <c r="A505" s="24">
        <v>9960</v>
      </c>
      <c r="B505" s="25" t="str">
        <f>'[1]STEP 1 - Salary Schedule Table'!$F$2</f>
        <v>Jackson</v>
      </c>
      <c r="C505" s="25" t="s">
        <v>549</v>
      </c>
      <c r="D505" s="26" t="s">
        <v>379</v>
      </c>
      <c r="E505" s="27">
        <v>5703</v>
      </c>
      <c r="F505" s="27">
        <v>79</v>
      </c>
      <c r="G505" s="3"/>
      <c r="H505" s="27" t="str">
        <f t="shared" si="5"/>
        <v>-</v>
      </c>
      <c r="I505" s="3"/>
      <c r="J505" s="9"/>
      <c r="K505" s="26" t="e">
        <f>INDEX([0]!MinSalary,MATCH(G505,[0]!SalaryGrade,0),1)</f>
        <v>#N/A</v>
      </c>
      <c r="L505" s="26" t="e">
        <f>INDEX([0]!MaxSalary,MATCH(G505,[0]!SalaryGrade,0),1)</f>
        <v>#N/A</v>
      </c>
      <c r="M505" s="51"/>
    </row>
    <row r="506" spans="1:13" ht="18" customHeight="1" thickTop="1" thickBot="1" x14ac:dyDescent="0.25">
      <c r="A506" s="28">
        <v>5793</v>
      </c>
      <c r="B506" s="29" t="str">
        <f>'[1]STEP 1 - Salary Schedule Table'!$F$2</f>
        <v>Jackson</v>
      </c>
      <c r="C506" s="29" t="s">
        <v>549</v>
      </c>
      <c r="D506" s="30" t="s">
        <v>380</v>
      </c>
      <c r="E506" s="31">
        <v>5704</v>
      </c>
      <c r="F506" s="31">
        <v>70</v>
      </c>
      <c r="G506" s="5"/>
      <c r="H506" s="31" t="str">
        <f t="shared" si="5"/>
        <v>-</v>
      </c>
      <c r="I506" s="5"/>
      <c r="J506" s="11"/>
      <c r="K506" s="30" t="e">
        <f>INDEX([0]!MinSalary,MATCH(G506,[0]!SalaryGrade,0),1)</f>
        <v>#N/A</v>
      </c>
      <c r="L506" s="30" t="e">
        <f>INDEX([0]!MaxSalary,MATCH(G506,[0]!SalaryGrade,0),1)</f>
        <v>#N/A</v>
      </c>
      <c r="M506" s="51"/>
    </row>
    <row r="507" spans="1:13" ht="18" customHeight="1" thickTop="1" x14ac:dyDescent="0.2">
      <c r="A507" s="32">
        <v>6004</v>
      </c>
      <c r="B507" s="33" t="str">
        <f>'[1]STEP 1 - Salary Schedule Table'!$F$2</f>
        <v>Jackson</v>
      </c>
      <c r="C507" s="33" t="s">
        <v>549</v>
      </c>
      <c r="D507" s="34" t="s">
        <v>381</v>
      </c>
      <c r="E507" s="35">
        <v>6001</v>
      </c>
      <c r="F507" s="35">
        <v>57</v>
      </c>
      <c r="G507" s="4"/>
      <c r="H507" s="35" t="str">
        <f t="shared" si="5"/>
        <v>-</v>
      </c>
      <c r="I507" s="4"/>
      <c r="J507" s="10"/>
      <c r="K507" s="34" t="e">
        <f>INDEX([0]!MinSalary,MATCH(G507,[0]!SalaryGrade,0),1)</f>
        <v>#N/A</v>
      </c>
      <c r="L507" s="34" t="e">
        <f>INDEX([0]!MaxSalary,MATCH(G507,[0]!SalaryGrade,0),1)</f>
        <v>#N/A</v>
      </c>
      <c r="M507" s="51"/>
    </row>
    <row r="508" spans="1:13" ht="18" customHeight="1" thickBot="1" x14ac:dyDescent="0.25">
      <c r="A508" s="24">
        <v>6030</v>
      </c>
      <c r="B508" s="25" t="str">
        <f>'[1]STEP 1 - Salary Schedule Table'!$F$2</f>
        <v>Jackson</v>
      </c>
      <c r="C508" s="25" t="s">
        <v>549</v>
      </c>
      <c r="D508" s="26" t="s">
        <v>382</v>
      </c>
      <c r="E508" s="27">
        <v>6001</v>
      </c>
      <c r="F508" s="27">
        <v>60</v>
      </c>
      <c r="G508" s="3"/>
      <c r="H508" s="27" t="str">
        <f t="shared" si="5"/>
        <v>-</v>
      </c>
      <c r="I508" s="3"/>
      <c r="J508" s="9"/>
      <c r="K508" s="26" t="e">
        <f>INDEX([0]!MinSalary,MATCH(G508,[0]!SalaryGrade,0),1)</f>
        <v>#N/A</v>
      </c>
      <c r="L508" s="26" t="e">
        <f>INDEX([0]!MaxSalary,MATCH(G508,[0]!SalaryGrade,0),1)</f>
        <v>#N/A</v>
      </c>
      <c r="M508" s="51"/>
    </row>
    <row r="509" spans="1:13" ht="18" customHeight="1" thickTop="1" x14ac:dyDescent="0.2">
      <c r="A509" s="32">
        <v>33855</v>
      </c>
      <c r="B509" s="33" t="str">
        <f>'[1]STEP 1 - Salary Schedule Table'!$F$2</f>
        <v>Jackson</v>
      </c>
      <c r="C509" s="33" t="s">
        <v>549</v>
      </c>
      <c r="D509" s="34" t="s">
        <v>383</v>
      </c>
      <c r="E509" s="35">
        <v>6002</v>
      </c>
      <c r="F509" s="35">
        <v>62</v>
      </c>
      <c r="G509" s="4"/>
      <c r="H509" s="35" t="str">
        <f t="shared" si="5"/>
        <v>-</v>
      </c>
      <c r="I509" s="4"/>
      <c r="J509" s="10"/>
      <c r="K509" s="34" t="e">
        <f>INDEX([0]!MinSalary,MATCH(G509,[0]!SalaryGrade,0),1)</f>
        <v>#N/A</v>
      </c>
      <c r="L509" s="34" t="e">
        <f>INDEX([0]!MaxSalary,MATCH(G509,[0]!SalaryGrade,0),1)</f>
        <v>#N/A</v>
      </c>
      <c r="M509" s="51"/>
    </row>
    <row r="510" spans="1:13" ht="18" customHeight="1" x14ac:dyDescent="0.2">
      <c r="A510" s="18">
        <v>33853</v>
      </c>
      <c r="B510" s="19" t="str">
        <f>'[1]STEP 1 - Salary Schedule Table'!$F$2</f>
        <v>Jackson</v>
      </c>
      <c r="C510" s="19" t="s">
        <v>549</v>
      </c>
      <c r="D510" s="20" t="s">
        <v>384</v>
      </c>
      <c r="E510" s="21">
        <v>6002</v>
      </c>
      <c r="F510" s="21">
        <v>59</v>
      </c>
      <c r="G510" s="2"/>
      <c r="H510" s="21" t="str">
        <f t="shared" si="5"/>
        <v>-</v>
      </c>
      <c r="I510" s="2"/>
      <c r="J510" s="8"/>
      <c r="K510" s="20" t="e">
        <f>INDEX([0]!MinSalary,MATCH(G510,[0]!SalaryGrade,0),1)</f>
        <v>#N/A</v>
      </c>
      <c r="L510" s="20" t="e">
        <f>INDEX([0]!MaxSalary,MATCH(G510,[0]!SalaryGrade,0),1)</f>
        <v>#N/A</v>
      </c>
      <c r="M510" s="51"/>
    </row>
    <row r="511" spans="1:13" ht="18" customHeight="1" x14ac:dyDescent="0.2">
      <c r="A511" s="18">
        <v>33854</v>
      </c>
      <c r="B511" s="19" t="str">
        <f>'[1]STEP 1 - Salary Schedule Table'!$F$2</f>
        <v>Jackson</v>
      </c>
      <c r="C511" s="19" t="s">
        <v>549</v>
      </c>
      <c r="D511" s="20" t="s">
        <v>385</v>
      </c>
      <c r="E511" s="21">
        <v>6002</v>
      </c>
      <c r="F511" s="21">
        <v>61</v>
      </c>
      <c r="G511" s="2"/>
      <c r="H511" s="21" t="str">
        <f t="shared" si="5"/>
        <v>-</v>
      </c>
      <c r="I511" s="2"/>
      <c r="J511" s="8"/>
      <c r="K511" s="20" t="e">
        <f>INDEX([0]!MinSalary,MATCH(G511,[0]!SalaryGrade,0),1)</f>
        <v>#N/A</v>
      </c>
      <c r="L511" s="20" t="e">
        <f>INDEX([0]!MaxSalary,MATCH(G511,[0]!SalaryGrade,0),1)</f>
        <v>#N/A</v>
      </c>
      <c r="M511" s="51"/>
    </row>
    <row r="512" spans="1:13" ht="18" customHeight="1" x14ac:dyDescent="0.2">
      <c r="A512" s="18">
        <v>33856</v>
      </c>
      <c r="B512" s="19" t="str">
        <f>'[1]STEP 1 - Salary Schedule Table'!$F$2</f>
        <v>Jackson</v>
      </c>
      <c r="C512" s="19" t="s">
        <v>549</v>
      </c>
      <c r="D512" s="20" t="s">
        <v>386</v>
      </c>
      <c r="E512" s="21">
        <v>6002</v>
      </c>
      <c r="F512" s="21">
        <v>64</v>
      </c>
      <c r="G512" s="2"/>
      <c r="H512" s="21" t="str">
        <f t="shared" si="5"/>
        <v>-</v>
      </c>
      <c r="I512" s="2"/>
      <c r="J512" s="8"/>
      <c r="K512" s="20" t="e">
        <f>INDEX([0]!MinSalary,MATCH(G512,[0]!SalaryGrade,0),1)</f>
        <v>#N/A</v>
      </c>
      <c r="L512" s="20" t="e">
        <f>INDEX([0]!MaxSalary,MATCH(G512,[0]!SalaryGrade,0),1)</f>
        <v>#N/A</v>
      </c>
      <c r="M512" s="51"/>
    </row>
    <row r="513" spans="1:13" ht="18" customHeight="1" thickBot="1" x14ac:dyDescent="0.25">
      <c r="A513" s="24">
        <v>33857</v>
      </c>
      <c r="B513" s="25" t="str">
        <f>'[1]STEP 1 - Salary Schedule Table'!$F$2</f>
        <v>Jackson</v>
      </c>
      <c r="C513" s="25" t="s">
        <v>549</v>
      </c>
      <c r="D513" s="26" t="s">
        <v>387</v>
      </c>
      <c r="E513" s="27">
        <v>6002</v>
      </c>
      <c r="F513" s="27">
        <v>67</v>
      </c>
      <c r="G513" s="3"/>
      <c r="H513" s="27" t="str">
        <f t="shared" si="5"/>
        <v>-</v>
      </c>
      <c r="I513" s="3"/>
      <c r="J513" s="9"/>
      <c r="K513" s="26" t="e">
        <f>INDEX([0]!MinSalary,MATCH(G513,[0]!SalaryGrade,0),1)</f>
        <v>#N/A</v>
      </c>
      <c r="L513" s="26" t="e">
        <f>INDEX([0]!MaxSalary,MATCH(G513,[0]!SalaryGrade,0),1)</f>
        <v>#N/A</v>
      </c>
      <c r="M513" s="51"/>
    </row>
    <row r="514" spans="1:13" ht="18" customHeight="1" thickTop="1" thickBot="1" x14ac:dyDescent="0.25">
      <c r="A514" s="28">
        <v>6350</v>
      </c>
      <c r="B514" s="29" t="str">
        <f>'[1]STEP 1 - Salary Schedule Table'!$F$2</f>
        <v>Jackson</v>
      </c>
      <c r="C514" s="29" t="s">
        <v>549</v>
      </c>
      <c r="D514" s="30" t="s">
        <v>388</v>
      </c>
      <c r="E514" s="31">
        <v>6300</v>
      </c>
      <c r="F514" s="31">
        <v>70</v>
      </c>
      <c r="G514" s="5"/>
      <c r="H514" s="31" t="str">
        <f t="shared" si="5"/>
        <v>-</v>
      </c>
      <c r="I514" s="5"/>
      <c r="J514" s="11"/>
      <c r="K514" s="30" t="e">
        <f>INDEX([0]!MinSalary,MATCH(G514,[0]!SalaryGrade,0),1)</f>
        <v>#N/A</v>
      </c>
      <c r="L514" s="30" t="e">
        <f>INDEX([0]!MaxSalary,MATCH(G514,[0]!SalaryGrade,0),1)</f>
        <v>#N/A</v>
      </c>
      <c r="M514" s="51"/>
    </row>
    <row r="515" spans="1:13" ht="18" customHeight="1" thickTop="1" x14ac:dyDescent="0.2">
      <c r="A515" s="32">
        <v>6514</v>
      </c>
      <c r="B515" s="33" t="str">
        <f>'[1]STEP 1 - Salary Schedule Table'!$F$2</f>
        <v>Jackson</v>
      </c>
      <c r="C515" s="33" t="s">
        <v>549</v>
      </c>
      <c r="D515" s="34" t="s">
        <v>389</v>
      </c>
      <c r="E515" s="35">
        <v>6501</v>
      </c>
      <c r="F515" s="35">
        <v>53</v>
      </c>
      <c r="G515" s="4"/>
      <c r="H515" s="35" t="str">
        <f t="shared" si="5"/>
        <v>-</v>
      </c>
      <c r="I515" s="4"/>
      <c r="J515" s="10"/>
      <c r="K515" s="34" t="e">
        <f>INDEX([0]!MinSalary,MATCH(G515,[0]!SalaryGrade,0),1)</f>
        <v>#N/A</v>
      </c>
      <c r="L515" s="34" t="e">
        <f>INDEX([0]!MaxSalary,MATCH(G515,[0]!SalaryGrade,0),1)</f>
        <v>#N/A</v>
      </c>
      <c r="M515" s="51"/>
    </row>
    <row r="516" spans="1:13" ht="18" customHeight="1" x14ac:dyDescent="0.2">
      <c r="A516" s="18">
        <v>6516</v>
      </c>
      <c r="B516" s="19" t="str">
        <f>'[1]STEP 1 - Salary Schedule Table'!$F$2</f>
        <v>Jackson</v>
      </c>
      <c r="C516" s="19" t="s">
        <v>549</v>
      </c>
      <c r="D516" s="20" t="s">
        <v>390</v>
      </c>
      <c r="E516" s="21">
        <v>6501</v>
      </c>
      <c r="F516" s="21">
        <v>58</v>
      </c>
      <c r="G516" s="2"/>
      <c r="H516" s="21" t="str">
        <f t="shared" si="5"/>
        <v>-</v>
      </c>
      <c r="I516" s="2"/>
      <c r="J516" s="8"/>
      <c r="K516" s="20" t="e">
        <f>INDEX([0]!MinSalary,MATCH(G516,[0]!SalaryGrade,0),1)</f>
        <v>#N/A</v>
      </c>
      <c r="L516" s="20" t="e">
        <f>INDEX([0]!MaxSalary,MATCH(G516,[0]!SalaryGrade,0),1)</f>
        <v>#N/A</v>
      </c>
      <c r="M516" s="51"/>
    </row>
    <row r="517" spans="1:13" ht="18" customHeight="1" thickBot="1" x14ac:dyDescent="0.25">
      <c r="A517" s="24">
        <v>6512</v>
      </c>
      <c r="B517" s="25" t="str">
        <f>'[1]STEP 1 - Salary Schedule Table'!$F$2</f>
        <v>Jackson</v>
      </c>
      <c r="C517" s="25" t="s">
        <v>549</v>
      </c>
      <c r="D517" s="26" t="s">
        <v>391</v>
      </c>
      <c r="E517" s="27">
        <v>6501</v>
      </c>
      <c r="F517" s="27">
        <v>50</v>
      </c>
      <c r="G517" s="3"/>
      <c r="H517" s="27" t="str">
        <f t="shared" si="5"/>
        <v>-</v>
      </c>
      <c r="I517" s="3"/>
      <c r="J517" s="9"/>
      <c r="K517" s="26" t="e">
        <f>INDEX([0]!MinSalary,MATCH(G517,[0]!SalaryGrade,0),1)</f>
        <v>#N/A</v>
      </c>
      <c r="L517" s="26" t="e">
        <f>INDEX([0]!MaxSalary,MATCH(G517,[0]!SalaryGrade,0),1)</f>
        <v>#N/A</v>
      </c>
      <c r="M517" s="51"/>
    </row>
    <row r="518" spans="1:13" ht="18" customHeight="1" thickTop="1" thickBot="1" x14ac:dyDescent="0.25">
      <c r="A518" s="28">
        <v>33848</v>
      </c>
      <c r="B518" s="29" t="str">
        <f>'[1]STEP 1 - Salary Schedule Table'!$F$2</f>
        <v>Jackson</v>
      </c>
      <c r="C518" s="29" t="s">
        <v>549</v>
      </c>
      <c r="D518" s="30" t="s">
        <v>392</v>
      </c>
      <c r="E518" s="31">
        <v>6502</v>
      </c>
      <c r="F518" s="31">
        <v>55</v>
      </c>
      <c r="G518" s="5"/>
      <c r="H518" s="31" t="str">
        <f t="shared" si="5"/>
        <v>-</v>
      </c>
      <c r="I518" s="5"/>
      <c r="J518" s="11"/>
      <c r="K518" s="30" t="e">
        <f>INDEX([0]!MinSalary,MATCH(G518,[0]!SalaryGrade,0),1)</f>
        <v>#N/A</v>
      </c>
      <c r="L518" s="30" t="e">
        <f>INDEX([0]!MaxSalary,MATCH(G518,[0]!SalaryGrade,0),1)</f>
        <v>#N/A</v>
      </c>
      <c r="M518" s="51"/>
    </row>
    <row r="519" spans="1:13" ht="18" customHeight="1" thickTop="1" thickBot="1" x14ac:dyDescent="0.25">
      <c r="A519" s="28">
        <v>33852</v>
      </c>
      <c r="B519" s="29" t="str">
        <f>'[1]STEP 1 - Salary Schedule Table'!$F$2</f>
        <v>Jackson</v>
      </c>
      <c r="C519" s="29" t="s">
        <v>549</v>
      </c>
      <c r="D519" s="30" t="s">
        <v>393</v>
      </c>
      <c r="E519" s="31">
        <v>6503</v>
      </c>
      <c r="F519" s="31">
        <v>56</v>
      </c>
      <c r="G519" s="5"/>
      <c r="H519" s="31" t="str">
        <f t="shared" si="5"/>
        <v>-</v>
      </c>
      <c r="I519" s="5"/>
      <c r="J519" s="11"/>
      <c r="K519" s="30" t="e">
        <f>INDEX([0]!MinSalary,MATCH(G519,[0]!SalaryGrade,0),1)</f>
        <v>#N/A</v>
      </c>
      <c r="L519" s="30" t="e">
        <f>INDEX([0]!MaxSalary,MATCH(G519,[0]!SalaryGrade,0),1)</f>
        <v>#N/A</v>
      </c>
      <c r="M519" s="51"/>
    </row>
    <row r="520" spans="1:13" ht="18" customHeight="1" thickTop="1" x14ac:dyDescent="0.2">
      <c r="A520" s="32">
        <v>6622</v>
      </c>
      <c r="B520" s="33" t="str">
        <f>'[1]STEP 1 - Salary Schedule Table'!$F$2</f>
        <v>Jackson</v>
      </c>
      <c r="C520" s="33" t="s">
        <v>549</v>
      </c>
      <c r="D520" s="34" t="s">
        <v>394</v>
      </c>
      <c r="E520" s="35">
        <v>6600</v>
      </c>
      <c r="F520" s="35">
        <v>50</v>
      </c>
      <c r="G520" s="4"/>
      <c r="H520" s="35" t="str">
        <f t="shared" si="5"/>
        <v>-</v>
      </c>
      <c r="I520" s="4"/>
      <c r="J520" s="10"/>
      <c r="K520" s="34" t="e">
        <f>INDEX([0]!MinSalary,MATCH(G520,[0]!SalaryGrade,0),1)</f>
        <v>#N/A</v>
      </c>
      <c r="L520" s="34" t="e">
        <f>INDEX([0]!MaxSalary,MATCH(G520,[0]!SalaryGrade,0),1)</f>
        <v>#N/A</v>
      </c>
      <c r="M520" s="51"/>
    </row>
    <row r="521" spans="1:13" ht="18" customHeight="1" x14ac:dyDescent="0.2">
      <c r="A521" s="18">
        <v>6624</v>
      </c>
      <c r="B521" s="19" t="str">
        <f>'[1]STEP 1 - Salary Schedule Table'!$F$2</f>
        <v>Jackson</v>
      </c>
      <c r="C521" s="19" t="s">
        <v>549</v>
      </c>
      <c r="D521" s="20" t="s">
        <v>395</v>
      </c>
      <c r="E521" s="21">
        <v>6600</v>
      </c>
      <c r="F521" s="21">
        <v>54</v>
      </c>
      <c r="G521" s="2"/>
      <c r="H521" s="21" t="str">
        <f t="shared" si="5"/>
        <v>-</v>
      </c>
      <c r="I521" s="2"/>
      <c r="J521" s="8"/>
      <c r="K521" s="20" t="e">
        <f>INDEX([0]!MinSalary,MATCH(G521,[0]!SalaryGrade,0),1)</f>
        <v>#N/A</v>
      </c>
      <c r="L521" s="20" t="e">
        <f>INDEX([0]!MaxSalary,MATCH(G521,[0]!SalaryGrade,0),1)</f>
        <v>#N/A</v>
      </c>
      <c r="M521" s="51"/>
    </row>
    <row r="522" spans="1:13" ht="18" customHeight="1" thickBot="1" x14ac:dyDescent="0.25">
      <c r="A522" s="24">
        <v>6623</v>
      </c>
      <c r="B522" s="25" t="str">
        <f>'[1]STEP 1 - Salary Schedule Table'!$F$2</f>
        <v>Jackson</v>
      </c>
      <c r="C522" s="25" t="s">
        <v>549</v>
      </c>
      <c r="D522" s="26" t="s">
        <v>396</v>
      </c>
      <c r="E522" s="27">
        <v>6600</v>
      </c>
      <c r="F522" s="27">
        <v>52</v>
      </c>
      <c r="G522" s="3"/>
      <c r="H522" s="27" t="str">
        <f t="shared" si="5"/>
        <v>-</v>
      </c>
      <c r="I522" s="3"/>
      <c r="J522" s="9"/>
      <c r="K522" s="26" t="e">
        <f>INDEX([0]!MinSalary,MATCH(G522,[0]!SalaryGrade,0),1)</f>
        <v>#N/A</v>
      </c>
      <c r="L522" s="26" t="e">
        <f>INDEX([0]!MaxSalary,MATCH(G522,[0]!SalaryGrade,0),1)</f>
        <v>#N/A</v>
      </c>
      <c r="M522" s="51"/>
    </row>
    <row r="523" spans="1:13" ht="18" customHeight="1" thickTop="1" x14ac:dyDescent="0.2">
      <c r="A523" s="32">
        <v>6803</v>
      </c>
      <c r="B523" s="33" t="str">
        <f>'[1]STEP 1 - Salary Schedule Table'!$F$2</f>
        <v>Jackson</v>
      </c>
      <c r="C523" s="33" t="s">
        <v>549</v>
      </c>
      <c r="D523" s="34" t="s">
        <v>397</v>
      </c>
      <c r="E523" s="35">
        <v>6801</v>
      </c>
      <c r="F523" s="35">
        <v>52</v>
      </c>
      <c r="G523" s="4"/>
      <c r="H523" s="35" t="str">
        <f t="shared" si="5"/>
        <v>-</v>
      </c>
      <c r="I523" s="4"/>
      <c r="J523" s="10"/>
      <c r="K523" s="34" t="e">
        <f>INDEX([0]!MinSalary,MATCH(G523,[0]!SalaryGrade,0),1)</f>
        <v>#N/A</v>
      </c>
      <c r="L523" s="34" t="e">
        <f>INDEX([0]!MaxSalary,MATCH(G523,[0]!SalaryGrade,0),1)</f>
        <v>#N/A</v>
      </c>
      <c r="M523" s="51"/>
    </row>
    <row r="524" spans="1:13" ht="18" customHeight="1" x14ac:dyDescent="0.2">
      <c r="A524" s="18">
        <v>6804</v>
      </c>
      <c r="B524" s="19" t="str">
        <f>'[1]STEP 1 - Salary Schedule Table'!$F$2</f>
        <v>Jackson</v>
      </c>
      <c r="C524" s="19" t="s">
        <v>549</v>
      </c>
      <c r="D524" s="20" t="s">
        <v>398</v>
      </c>
      <c r="E524" s="21">
        <v>6801</v>
      </c>
      <c r="F524" s="21">
        <v>55</v>
      </c>
      <c r="G524" s="2"/>
      <c r="H524" s="21" t="str">
        <f t="shared" si="5"/>
        <v>-</v>
      </c>
      <c r="I524" s="2"/>
      <c r="J524" s="8"/>
      <c r="K524" s="20" t="e">
        <f>INDEX([0]!MinSalary,MATCH(G524,[0]!SalaryGrade,0),1)</f>
        <v>#N/A</v>
      </c>
      <c r="L524" s="20" t="e">
        <f>INDEX([0]!MaxSalary,MATCH(G524,[0]!SalaryGrade,0),1)</f>
        <v>#N/A</v>
      </c>
      <c r="M524" s="51"/>
    </row>
    <row r="525" spans="1:13" ht="18" customHeight="1" x14ac:dyDescent="0.2">
      <c r="A525" s="18">
        <v>6814</v>
      </c>
      <c r="B525" s="19" t="str">
        <f>'[1]STEP 1 - Salary Schedule Table'!$F$2</f>
        <v>Jackson</v>
      </c>
      <c r="C525" s="19" t="s">
        <v>549</v>
      </c>
      <c r="D525" s="20" t="s">
        <v>1105</v>
      </c>
      <c r="E525" s="21">
        <v>6801</v>
      </c>
      <c r="F525" s="21">
        <v>57</v>
      </c>
      <c r="G525" s="2"/>
      <c r="H525" s="21" t="str">
        <f t="shared" si="5"/>
        <v>-</v>
      </c>
      <c r="I525" s="2"/>
      <c r="J525" s="8"/>
      <c r="K525" s="20" t="e">
        <f>INDEX([0]!MinSalary,MATCH(G525,[0]!SalaryGrade,0),1)</f>
        <v>#N/A</v>
      </c>
      <c r="L525" s="20" t="e">
        <f>INDEX([0]!MaxSalary,MATCH(G525,[0]!SalaryGrade,0),1)</f>
        <v>#N/A</v>
      </c>
      <c r="M525" s="51"/>
    </row>
    <row r="526" spans="1:13" ht="18" customHeight="1" x14ac:dyDescent="0.2">
      <c r="A526" s="18">
        <v>6831</v>
      </c>
      <c r="B526" s="19" t="str">
        <f>'[1]STEP 1 - Salary Schedule Table'!$F$2</f>
        <v>Jackson</v>
      </c>
      <c r="C526" s="19" t="s">
        <v>549</v>
      </c>
      <c r="D526" s="20" t="s">
        <v>1106</v>
      </c>
      <c r="E526" s="21">
        <v>6801</v>
      </c>
      <c r="F526" s="21">
        <v>50</v>
      </c>
      <c r="G526" s="2"/>
      <c r="H526" s="21" t="str">
        <f t="shared" si="5"/>
        <v>-</v>
      </c>
      <c r="I526" s="2"/>
      <c r="J526" s="8"/>
      <c r="K526" s="20" t="e">
        <f>INDEX([0]!MinSalary,MATCH(G526,[0]!SalaryGrade,0),1)</f>
        <v>#N/A</v>
      </c>
      <c r="L526" s="20" t="e">
        <f>INDEX([0]!MaxSalary,MATCH(G526,[0]!SalaryGrade,0),1)</f>
        <v>#N/A</v>
      </c>
      <c r="M526" s="51"/>
    </row>
    <row r="527" spans="1:13" ht="18" customHeight="1" x14ac:dyDescent="0.2">
      <c r="A527" s="18">
        <v>6832</v>
      </c>
      <c r="B527" s="19" t="str">
        <f>'[1]STEP 1 - Salary Schedule Table'!$F$2</f>
        <v>Jackson</v>
      </c>
      <c r="C527" s="19" t="s">
        <v>549</v>
      </c>
      <c r="D527" s="20" t="s">
        <v>1107</v>
      </c>
      <c r="E527" s="21">
        <v>6801</v>
      </c>
      <c r="F527" s="21">
        <v>52</v>
      </c>
      <c r="G527" s="2"/>
      <c r="H527" s="21" t="str">
        <f t="shared" si="5"/>
        <v>-</v>
      </c>
      <c r="I527" s="2"/>
      <c r="J527" s="8"/>
      <c r="K527" s="20" t="e">
        <f>INDEX([0]!MinSalary,MATCH(G527,[0]!SalaryGrade,0),1)</f>
        <v>#N/A</v>
      </c>
      <c r="L527" s="20" t="e">
        <f>INDEX([0]!MaxSalary,MATCH(G527,[0]!SalaryGrade,0),1)</f>
        <v>#N/A</v>
      </c>
      <c r="M527" s="51"/>
    </row>
    <row r="528" spans="1:13" ht="18" customHeight="1" x14ac:dyDescent="0.2">
      <c r="A528" s="18">
        <v>6834</v>
      </c>
      <c r="B528" s="19" t="str">
        <f>'[1]STEP 1 - Salary Schedule Table'!$F$2</f>
        <v>Jackson</v>
      </c>
      <c r="C528" s="19" t="s">
        <v>549</v>
      </c>
      <c r="D528" s="20" t="s">
        <v>1108</v>
      </c>
      <c r="E528" s="21">
        <v>6801</v>
      </c>
      <c r="F528" s="21">
        <v>54</v>
      </c>
      <c r="G528" s="2"/>
      <c r="H528" s="21" t="str">
        <f t="shared" si="5"/>
        <v>-</v>
      </c>
      <c r="I528" s="2"/>
      <c r="J528" s="8"/>
      <c r="K528" s="20" t="e">
        <f>INDEX([0]!MinSalary,MATCH(G528,[0]!SalaryGrade,0),1)</f>
        <v>#N/A</v>
      </c>
      <c r="L528" s="20" t="e">
        <f>INDEX([0]!MaxSalary,MATCH(G528,[0]!SalaryGrade,0),1)</f>
        <v>#N/A</v>
      </c>
      <c r="M528" s="51"/>
    </row>
    <row r="529" spans="1:13" ht="18" customHeight="1" x14ac:dyDescent="0.2">
      <c r="A529" s="18">
        <v>6836</v>
      </c>
      <c r="B529" s="19" t="str">
        <f>'[1]STEP 1 - Salary Schedule Table'!$F$2</f>
        <v>Jackson</v>
      </c>
      <c r="C529" s="19" t="s">
        <v>549</v>
      </c>
      <c r="D529" s="20" t="s">
        <v>1109</v>
      </c>
      <c r="E529" s="21">
        <v>6801</v>
      </c>
      <c r="F529" s="21">
        <v>57</v>
      </c>
      <c r="G529" s="2"/>
      <c r="H529" s="21" t="str">
        <f t="shared" si="5"/>
        <v>-</v>
      </c>
      <c r="I529" s="2"/>
      <c r="J529" s="8"/>
      <c r="K529" s="20" t="e">
        <f>INDEX([0]!MinSalary,MATCH(G529,[0]!SalaryGrade,0),1)</f>
        <v>#N/A</v>
      </c>
      <c r="L529" s="20" t="e">
        <f>INDEX([0]!MaxSalary,MATCH(G529,[0]!SalaryGrade,0),1)</f>
        <v>#N/A</v>
      </c>
      <c r="M529" s="51"/>
    </row>
    <row r="530" spans="1:13" ht="18" customHeight="1" x14ac:dyDescent="0.2">
      <c r="A530" s="18">
        <v>6838</v>
      </c>
      <c r="B530" s="19" t="str">
        <f>'[1]STEP 1 - Salary Schedule Table'!$F$2</f>
        <v>Jackson</v>
      </c>
      <c r="C530" s="19" t="s">
        <v>549</v>
      </c>
      <c r="D530" s="20" t="s">
        <v>1110</v>
      </c>
      <c r="E530" s="21">
        <v>6801</v>
      </c>
      <c r="F530" s="21">
        <v>62</v>
      </c>
      <c r="G530" s="2"/>
      <c r="H530" s="21" t="str">
        <f t="shared" si="5"/>
        <v>-</v>
      </c>
      <c r="I530" s="2"/>
      <c r="J530" s="8"/>
      <c r="K530" s="20" t="e">
        <f>INDEX([0]!MinSalary,MATCH(G530,[0]!SalaryGrade,0),1)</f>
        <v>#N/A</v>
      </c>
      <c r="L530" s="20" t="e">
        <f>INDEX([0]!MaxSalary,MATCH(G530,[0]!SalaryGrade,0),1)</f>
        <v>#N/A</v>
      </c>
      <c r="M530" s="51"/>
    </row>
    <row r="531" spans="1:13" ht="18" customHeight="1" thickBot="1" x14ac:dyDescent="0.25">
      <c r="A531" s="24">
        <v>6839</v>
      </c>
      <c r="B531" s="25" t="str">
        <f>'[1]STEP 1 - Salary Schedule Table'!$F$2</f>
        <v>Jackson</v>
      </c>
      <c r="C531" s="25" t="s">
        <v>549</v>
      </c>
      <c r="D531" s="26" t="s">
        <v>1111</v>
      </c>
      <c r="E531" s="27">
        <v>6801</v>
      </c>
      <c r="F531" s="27">
        <v>64</v>
      </c>
      <c r="G531" s="3"/>
      <c r="H531" s="27" t="str">
        <f t="shared" si="5"/>
        <v>-</v>
      </c>
      <c r="I531" s="3"/>
      <c r="J531" s="9"/>
      <c r="K531" s="26" t="e">
        <f>INDEX([0]!MinSalary,MATCH(G531,[0]!SalaryGrade,0),1)</f>
        <v>#N/A</v>
      </c>
      <c r="L531" s="26" t="e">
        <f>INDEX([0]!MaxSalary,MATCH(G531,[0]!SalaryGrade,0),1)</f>
        <v>#N/A</v>
      </c>
      <c r="M531" s="51"/>
    </row>
    <row r="532" spans="1:13" ht="18" customHeight="1" thickTop="1" x14ac:dyDescent="0.2">
      <c r="A532" s="32">
        <v>9993</v>
      </c>
      <c r="B532" s="33" t="str">
        <f>'[1]STEP 1 - Salary Schedule Table'!$F$2</f>
        <v>Jackson</v>
      </c>
      <c r="C532" s="33" t="s">
        <v>549</v>
      </c>
      <c r="D532" s="34" t="s">
        <v>399</v>
      </c>
      <c r="E532" s="35">
        <v>6802</v>
      </c>
      <c r="F532" s="35">
        <v>63</v>
      </c>
      <c r="G532" s="4"/>
      <c r="H532" s="35" t="str">
        <f t="shared" si="5"/>
        <v>-</v>
      </c>
      <c r="I532" s="4"/>
      <c r="J532" s="10"/>
      <c r="K532" s="34" t="e">
        <f>INDEX([0]!MinSalary,MATCH(G532,[0]!SalaryGrade,0),1)</f>
        <v>#N/A</v>
      </c>
      <c r="L532" s="34" t="e">
        <f>INDEX([0]!MaxSalary,MATCH(G532,[0]!SalaryGrade,0),1)</f>
        <v>#N/A</v>
      </c>
      <c r="M532" s="51"/>
    </row>
    <row r="533" spans="1:13" ht="18" customHeight="1" x14ac:dyDescent="0.2">
      <c r="A533" s="18">
        <v>9994</v>
      </c>
      <c r="B533" s="19" t="str">
        <f>'[1]STEP 1 - Salary Schedule Table'!$F$2</f>
        <v>Jackson</v>
      </c>
      <c r="C533" s="19" t="s">
        <v>549</v>
      </c>
      <c r="D533" s="20" t="s">
        <v>400</v>
      </c>
      <c r="E533" s="21">
        <v>6802</v>
      </c>
      <c r="F533" s="21">
        <v>65</v>
      </c>
      <c r="G533" s="2"/>
      <c r="H533" s="21" t="str">
        <f t="shared" si="5"/>
        <v>-</v>
      </c>
      <c r="I533" s="2"/>
      <c r="J533" s="8"/>
      <c r="K533" s="20" t="e">
        <f>INDEX([0]!MinSalary,MATCH(G533,[0]!SalaryGrade,0),1)</f>
        <v>#N/A</v>
      </c>
      <c r="L533" s="20" t="e">
        <f>INDEX([0]!MaxSalary,MATCH(G533,[0]!SalaryGrade,0),1)</f>
        <v>#N/A</v>
      </c>
      <c r="M533" s="51"/>
    </row>
    <row r="534" spans="1:13" ht="18" customHeight="1" thickBot="1" x14ac:dyDescent="0.25">
      <c r="A534" s="24">
        <v>9992</v>
      </c>
      <c r="B534" s="25" t="str">
        <f>'[1]STEP 1 - Salary Schedule Table'!$F$2</f>
        <v>Jackson</v>
      </c>
      <c r="C534" s="25" t="s">
        <v>549</v>
      </c>
      <c r="D534" s="26" t="s">
        <v>401</v>
      </c>
      <c r="E534" s="27">
        <v>6802</v>
      </c>
      <c r="F534" s="27">
        <v>54</v>
      </c>
      <c r="G534" s="3"/>
      <c r="H534" s="27" t="str">
        <f t="shared" si="5"/>
        <v>-</v>
      </c>
      <c r="I534" s="3"/>
      <c r="J534" s="9"/>
      <c r="K534" s="26" t="e">
        <f>INDEX([0]!MinSalary,MATCH(G534,[0]!SalaryGrade,0),1)</f>
        <v>#N/A</v>
      </c>
      <c r="L534" s="26" t="e">
        <f>INDEX([0]!MaxSalary,MATCH(G534,[0]!SalaryGrade,0),1)</f>
        <v>#N/A</v>
      </c>
      <c r="M534" s="51"/>
    </row>
    <row r="535" spans="1:13" ht="18" customHeight="1" thickTop="1" x14ac:dyDescent="0.2">
      <c r="A535" s="32">
        <v>7103</v>
      </c>
      <c r="B535" s="33" t="str">
        <f>'[1]STEP 1 - Salary Schedule Table'!$F$2</f>
        <v>Jackson</v>
      </c>
      <c r="C535" s="33" t="s">
        <v>549</v>
      </c>
      <c r="D535" s="34" t="s">
        <v>402</v>
      </c>
      <c r="E535" s="35">
        <v>7101</v>
      </c>
      <c r="F535" s="35">
        <v>56</v>
      </c>
      <c r="G535" s="4"/>
      <c r="H535" s="35" t="str">
        <f t="shared" si="5"/>
        <v>-</v>
      </c>
      <c r="I535" s="4"/>
      <c r="J535" s="10"/>
      <c r="K535" s="34" t="e">
        <f>INDEX([0]!MinSalary,MATCH(G535,[0]!SalaryGrade,0),1)</f>
        <v>#N/A</v>
      </c>
      <c r="L535" s="34" t="e">
        <f>INDEX([0]!MaxSalary,MATCH(G535,[0]!SalaryGrade,0),1)</f>
        <v>#N/A</v>
      </c>
      <c r="M535" s="51"/>
    </row>
    <row r="536" spans="1:13" ht="18" customHeight="1" x14ac:dyDescent="0.2">
      <c r="A536" s="18">
        <v>7111</v>
      </c>
      <c r="B536" s="19" t="str">
        <f>'[1]STEP 1 - Salary Schedule Table'!$F$2</f>
        <v>Jackson</v>
      </c>
      <c r="C536" s="19" t="s">
        <v>549</v>
      </c>
      <c r="D536" s="20" t="s">
        <v>1112</v>
      </c>
      <c r="E536" s="21">
        <v>7101</v>
      </c>
      <c r="F536" s="21">
        <v>54</v>
      </c>
      <c r="G536" s="2"/>
      <c r="H536" s="21" t="str">
        <f t="shared" si="5"/>
        <v>-</v>
      </c>
      <c r="I536" s="2"/>
      <c r="J536" s="8"/>
      <c r="K536" s="20" t="e">
        <f>INDEX([0]!MinSalary,MATCH(G536,[0]!SalaryGrade,0),1)</f>
        <v>#N/A</v>
      </c>
      <c r="L536" s="20" t="e">
        <f>INDEX([0]!MaxSalary,MATCH(G536,[0]!SalaryGrade,0),1)</f>
        <v>#N/A</v>
      </c>
      <c r="M536" s="51"/>
    </row>
    <row r="537" spans="1:13" ht="18" customHeight="1" x14ac:dyDescent="0.2">
      <c r="A537" s="18">
        <v>7112</v>
      </c>
      <c r="B537" s="19" t="str">
        <f>'[1]STEP 1 - Salary Schedule Table'!$F$2</f>
        <v>Jackson</v>
      </c>
      <c r="C537" s="19" t="s">
        <v>549</v>
      </c>
      <c r="D537" s="20" t="s">
        <v>1113</v>
      </c>
      <c r="E537" s="21">
        <v>7101</v>
      </c>
      <c r="F537" s="21">
        <v>56</v>
      </c>
      <c r="G537" s="2"/>
      <c r="H537" s="21" t="str">
        <f t="shared" si="5"/>
        <v>-</v>
      </c>
      <c r="I537" s="2"/>
      <c r="J537" s="8"/>
      <c r="K537" s="20" t="e">
        <f>INDEX([0]!MinSalary,MATCH(G537,[0]!SalaryGrade,0),1)</f>
        <v>#N/A</v>
      </c>
      <c r="L537" s="20" t="e">
        <f>INDEX([0]!MaxSalary,MATCH(G537,[0]!SalaryGrade,0),1)</f>
        <v>#N/A</v>
      </c>
      <c r="M537" s="51"/>
    </row>
    <row r="538" spans="1:13" ht="18" customHeight="1" x14ac:dyDescent="0.2">
      <c r="A538" s="18">
        <v>7113</v>
      </c>
      <c r="B538" s="19" t="str">
        <f>'[1]STEP 1 - Salary Schedule Table'!$F$2</f>
        <v>Jackson</v>
      </c>
      <c r="C538" s="19" t="s">
        <v>549</v>
      </c>
      <c r="D538" s="20" t="s">
        <v>1114</v>
      </c>
      <c r="E538" s="21">
        <v>7101</v>
      </c>
      <c r="F538" s="21">
        <v>57</v>
      </c>
      <c r="G538" s="2"/>
      <c r="H538" s="21" t="str">
        <f t="shared" si="5"/>
        <v>-</v>
      </c>
      <c r="I538" s="2"/>
      <c r="J538" s="8"/>
      <c r="K538" s="20" t="e">
        <f>INDEX([0]!MinSalary,MATCH(G538,[0]!SalaryGrade,0),1)</f>
        <v>#N/A</v>
      </c>
      <c r="L538" s="20" t="e">
        <f>INDEX([0]!MaxSalary,MATCH(G538,[0]!SalaryGrade,0),1)</f>
        <v>#N/A</v>
      </c>
      <c r="M538" s="51"/>
    </row>
    <row r="539" spans="1:13" ht="18" customHeight="1" x14ac:dyDescent="0.2">
      <c r="A539" s="18">
        <v>7102</v>
      </c>
      <c r="B539" s="19" t="str">
        <f>'[1]STEP 1 - Salary Schedule Table'!$F$2</f>
        <v>Jackson</v>
      </c>
      <c r="C539" s="19" t="s">
        <v>549</v>
      </c>
      <c r="D539" s="20" t="s">
        <v>403</v>
      </c>
      <c r="E539" s="21">
        <v>7101</v>
      </c>
      <c r="F539" s="21">
        <v>53</v>
      </c>
      <c r="G539" s="2"/>
      <c r="H539" s="21" t="str">
        <f t="shared" si="5"/>
        <v>-</v>
      </c>
      <c r="I539" s="2"/>
      <c r="J539" s="8"/>
      <c r="K539" s="20" t="e">
        <f>INDEX([0]!MinSalary,MATCH(G539,[0]!SalaryGrade,0),1)</f>
        <v>#N/A</v>
      </c>
      <c r="L539" s="20" t="e">
        <f>INDEX([0]!MaxSalary,MATCH(G539,[0]!SalaryGrade,0),1)</f>
        <v>#N/A</v>
      </c>
      <c r="M539" s="51"/>
    </row>
    <row r="540" spans="1:13" ht="18" customHeight="1" x14ac:dyDescent="0.2">
      <c r="A540" s="18">
        <v>7119</v>
      </c>
      <c r="B540" s="19" t="str">
        <f>'[1]STEP 1 - Salary Schedule Table'!$F$2</f>
        <v>Jackson</v>
      </c>
      <c r="C540" s="19" t="s">
        <v>549</v>
      </c>
      <c r="D540" s="20" t="s">
        <v>404</v>
      </c>
      <c r="E540" s="21">
        <v>7101</v>
      </c>
      <c r="F540" s="21">
        <v>55</v>
      </c>
      <c r="G540" s="2"/>
      <c r="H540" s="21" t="str">
        <f t="shared" si="5"/>
        <v>-</v>
      </c>
      <c r="I540" s="2"/>
      <c r="J540" s="8"/>
      <c r="K540" s="20" t="e">
        <f>INDEX([0]!MinSalary,MATCH(G540,[0]!SalaryGrade,0),1)</f>
        <v>#N/A</v>
      </c>
      <c r="L540" s="20" t="e">
        <f>INDEX([0]!MaxSalary,MATCH(G540,[0]!SalaryGrade,0),1)</f>
        <v>#N/A</v>
      </c>
      <c r="M540" s="51"/>
    </row>
    <row r="541" spans="1:13" ht="18" customHeight="1" thickBot="1" x14ac:dyDescent="0.25">
      <c r="A541" s="24">
        <v>7104</v>
      </c>
      <c r="B541" s="25" t="str">
        <f>'[1]STEP 1 - Salary Schedule Table'!$F$2</f>
        <v>Jackson</v>
      </c>
      <c r="C541" s="25" t="s">
        <v>549</v>
      </c>
      <c r="D541" s="26" t="s">
        <v>405</v>
      </c>
      <c r="E541" s="27">
        <v>7101</v>
      </c>
      <c r="F541" s="27">
        <v>58</v>
      </c>
      <c r="G541" s="3"/>
      <c r="H541" s="27" t="str">
        <f t="shared" si="5"/>
        <v>-</v>
      </c>
      <c r="I541" s="3"/>
      <c r="J541" s="9"/>
      <c r="K541" s="26" t="e">
        <f>INDEX([0]!MinSalary,MATCH(G541,[0]!SalaryGrade,0),1)</f>
        <v>#N/A</v>
      </c>
      <c r="L541" s="26" t="e">
        <f>INDEX([0]!MaxSalary,MATCH(G541,[0]!SalaryGrade,0),1)</f>
        <v>#N/A</v>
      </c>
      <c r="M541" s="51"/>
    </row>
    <row r="542" spans="1:13" ht="18" customHeight="1" thickTop="1" x14ac:dyDescent="0.2">
      <c r="A542" s="32">
        <v>33849</v>
      </c>
      <c r="B542" s="33" t="str">
        <f>'[1]STEP 1 - Salary Schedule Table'!$F$2</f>
        <v>Jackson</v>
      </c>
      <c r="C542" s="33" t="s">
        <v>549</v>
      </c>
      <c r="D542" s="34" t="s">
        <v>406</v>
      </c>
      <c r="E542" s="35">
        <v>7102</v>
      </c>
      <c r="F542" s="35">
        <v>60</v>
      </c>
      <c r="G542" s="4"/>
      <c r="H542" s="35" t="str">
        <f t="shared" si="5"/>
        <v>-</v>
      </c>
      <c r="I542" s="4"/>
      <c r="J542" s="10"/>
      <c r="K542" s="34" t="e">
        <f>INDEX([0]!MinSalary,MATCH(G542,[0]!SalaryGrade,0),1)</f>
        <v>#N/A</v>
      </c>
      <c r="L542" s="34" t="e">
        <f>INDEX([0]!MaxSalary,MATCH(G542,[0]!SalaryGrade,0),1)</f>
        <v>#N/A</v>
      </c>
      <c r="M542" s="51"/>
    </row>
    <row r="543" spans="1:13" ht="18" customHeight="1" x14ac:dyDescent="0.2">
      <c r="A543" s="18">
        <v>33850</v>
      </c>
      <c r="B543" s="19" t="str">
        <f>'[1]STEP 1 - Salary Schedule Table'!$F$2</f>
        <v>Jackson</v>
      </c>
      <c r="C543" s="19" t="s">
        <v>549</v>
      </c>
      <c r="D543" s="20" t="s">
        <v>407</v>
      </c>
      <c r="E543" s="21">
        <v>7102</v>
      </c>
      <c r="F543" s="21">
        <v>66</v>
      </c>
      <c r="G543" s="2"/>
      <c r="H543" s="21" t="str">
        <f t="shared" si="5"/>
        <v>-</v>
      </c>
      <c r="I543" s="2"/>
      <c r="J543" s="8"/>
      <c r="K543" s="20" t="e">
        <f>INDEX([0]!MinSalary,MATCH(G543,[0]!SalaryGrade,0),1)</f>
        <v>#N/A</v>
      </c>
      <c r="L543" s="20" t="e">
        <f>INDEX([0]!MaxSalary,MATCH(G543,[0]!SalaryGrade,0),1)</f>
        <v>#N/A</v>
      </c>
      <c r="M543" s="51"/>
    </row>
    <row r="544" spans="1:13" ht="18" customHeight="1" thickBot="1" x14ac:dyDescent="0.25">
      <c r="A544" s="24">
        <v>33851</v>
      </c>
      <c r="B544" s="25" t="str">
        <f>'[1]STEP 1 - Salary Schedule Table'!$F$2</f>
        <v>Jackson</v>
      </c>
      <c r="C544" s="25" t="s">
        <v>549</v>
      </c>
      <c r="D544" s="26" t="s">
        <v>408</v>
      </c>
      <c r="E544" s="27">
        <v>7102</v>
      </c>
      <c r="F544" s="27">
        <v>68</v>
      </c>
      <c r="G544" s="3"/>
      <c r="H544" s="27" t="str">
        <f t="shared" si="5"/>
        <v>-</v>
      </c>
      <c r="I544" s="3"/>
      <c r="J544" s="9"/>
      <c r="K544" s="26" t="e">
        <f>INDEX([0]!MinSalary,MATCH(G544,[0]!SalaryGrade,0),1)</f>
        <v>#N/A</v>
      </c>
      <c r="L544" s="26" t="e">
        <f>INDEX([0]!MaxSalary,MATCH(G544,[0]!SalaryGrade,0),1)</f>
        <v>#N/A</v>
      </c>
      <c r="M544" s="51"/>
    </row>
    <row r="545" spans="1:13" ht="18" customHeight="1" thickTop="1" thickBot="1" x14ac:dyDescent="0.25">
      <c r="A545" s="28">
        <v>33858</v>
      </c>
      <c r="B545" s="29" t="str">
        <f>'[1]STEP 1 - Salary Schedule Table'!$F$2</f>
        <v>Jackson</v>
      </c>
      <c r="C545" s="29" t="s">
        <v>549</v>
      </c>
      <c r="D545" s="30" t="s">
        <v>409</v>
      </c>
      <c r="E545" s="31">
        <v>7103</v>
      </c>
      <c r="F545" s="31">
        <v>66</v>
      </c>
      <c r="G545" s="5"/>
      <c r="H545" s="31" t="str">
        <f t="shared" si="5"/>
        <v>-</v>
      </c>
      <c r="I545" s="5"/>
      <c r="J545" s="11"/>
      <c r="K545" s="30" t="e">
        <f>INDEX([0]!MinSalary,MATCH(G545,[0]!SalaryGrade,0),1)</f>
        <v>#N/A</v>
      </c>
      <c r="L545" s="30" t="e">
        <f>INDEX([0]!MaxSalary,MATCH(G545,[0]!SalaryGrade,0),1)</f>
        <v>#N/A</v>
      </c>
      <c r="M545" s="51"/>
    </row>
    <row r="546" spans="1:13" ht="18" customHeight="1" thickTop="1" x14ac:dyDescent="0.2">
      <c r="A546" s="32">
        <v>7353</v>
      </c>
      <c r="B546" s="33" t="str">
        <f>'[1]STEP 1 - Salary Schedule Table'!$F$2</f>
        <v>Jackson</v>
      </c>
      <c r="C546" s="33" t="s">
        <v>549</v>
      </c>
      <c r="D546" s="34" t="s">
        <v>1115</v>
      </c>
      <c r="E546" s="35">
        <v>7300</v>
      </c>
      <c r="F546" s="35">
        <v>67</v>
      </c>
      <c r="G546" s="4"/>
      <c r="H546" s="35" t="str">
        <f t="shared" si="5"/>
        <v>-</v>
      </c>
      <c r="I546" s="4"/>
      <c r="J546" s="10"/>
      <c r="K546" s="34" t="e">
        <f>INDEX([0]!MinSalary,MATCH(G546,[0]!SalaryGrade,0),1)</f>
        <v>#N/A</v>
      </c>
      <c r="L546" s="34" t="e">
        <f>INDEX([0]!MaxSalary,MATCH(G546,[0]!SalaryGrade,0),1)</f>
        <v>#N/A</v>
      </c>
      <c r="M546" s="51"/>
    </row>
    <row r="547" spans="1:13" ht="18" customHeight="1" x14ac:dyDescent="0.2">
      <c r="A547" s="18">
        <v>7303</v>
      </c>
      <c r="B547" s="19" t="str">
        <f>'[1]STEP 1 - Salary Schedule Table'!$F$2</f>
        <v>Jackson</v>
      </c>
      <c r="C547" s="19" t="s">
        <v>549</v>
      </c>
      <c r="D547" s="20" t="s">
        <v>410</v>
      </c>
      <c r="E547" s="21">
        <v>7300</v>
      </c>
      <c r="F547" s="21">
        <v>59</v>
      </c>
      <c r="G547" s="2"/>
      <c r="H547" s="21" t="str">
        <f t="shared" si="5"/>
        <v>-</v>
      </c>
      <c r="I547" s="2"/>
      <c r="J547" s="8"/>
      <c r="K547" s="20" t="e">
        <f>INDEX([0]!MinSalary,MATCH(G547,[0]!SalaryGrade,0),1)</f>
        <v>#N/A</v>
      </c>
      <c r="L547" s="20" t="e">
        <f>INDEX([0]!MaxSalary,MATCH(G547,[0]!SalaryGrade,0),1)</f>
        <v>#N/A</v>
      </c>
      <c r="M547" s="51"/>
    </row>
    <row r="548" spans="1:13" ht="18" customHeight="1" x14ac:dyDescent="0.2">
      <c r="A548" s="18">
        <v>7319</v>
      </c>
      <c r="B548" s="19" t="str">
        <f>'[1]STEP 1 - Salary Schedule Table'!$F$2</f>
        <v>Jackson</v>
      </c>
      <c r="C548" s="19" t="s">
        <v>549</v>
      </c>
      <c r="D548" s="20" t="s">
        <v>411</v>
      </c>
      <c r="E548" s="21">
        <v>7300</v>
      </c>
      <c r="F548" s="21">
        <v>61</v>
      </c>
      <c r="G548" s="2"/>
      <c r="H548" s="21" t="str">
        <f t="shared" si="5"/>
        <v>-</v>
      </c>
      <c r="I548" s="2"/>
      <c r="J548" s="8"/>
      <c r="K548" s="20" t="e">
        <f>INDEX([0]!MinSalary,MATCH(G548,[0]!SalaryGrade,0),1)</f>
        <v>#N/A</v>
      </c>
      <c r="L548" s="20" t="e">
        <f>INDEX([0]!MaxSalary,MATCH(G548,[0]!SalaryGrade,0),1)</f>
        <v>#N/A</v>
      </c>
      <c r="M548" s="51"/>
    </row>
    <row r="549" spans="1:13" ht="18" customHeight="1" x14ac:dyDescent="0.2">
      <c r="A549" s="18">
        <v>7304</v>
      </c>
      <c r="B549" s="19" t="str">
        <f>'[1]STEP 1 - Salary Schedule Table'!$F$2</f>
        <v>Jackson</v>
      </c>
      <c r="C549" s="19" t="s">
        <v>549</v>
      </c>
      <c r="D549" s="20" t="s">
        <v>412</v>
      </c>
      <c r="E549" s="21">
        <v>7300</v>
      </c>
      <c r="F549" s="21">
        <v>63</v>
      </c>
      <c r="G549" s="2"/>
      <c r="H549" s="21" t="str">
        <f t="shared" si="5"/>
        <v>-</v>
      </c>
      <c r="I549" s="2"/>
      <c r="J549" s="8"/>
      <c r="K549" s="20" t="e">
        <f>INDEX([0]!MinSalary,MATCH(G549,[0]!SalaryGrade,0),1)</f>
        <v>#N/A</v>
      </c>
      <c r="L549" s="20" t="e">
        <f>INDEX([0]!MaxSalary,MATCH(G549,[0]!SalaryGrade,0),1)</f>
        <v>#N/A</v>
      </c>
      <c r="M549" s="51"/>
    </row>
    <row r="550" spans="1:13" ht="18" customHeight="1" x14ac:dyDescent="0.2">
      <c r="A550" s="18">
        <v>7305</v>
      </c>
      <c r="B550" s="19" t="str">
        <f>'[1]STEP 1 - Salary Schedule Table'!$F$2</f>
        <v>Jackson</v>
      </c>
      <c r="C550" s="19" t="s">
        <v>549</v>
      </c>
      <c r="D550" s="20" t="s">
        <v>413</v>
      </c>
      <c r="E550" s="21">
        <v>7300</v>
      </c>
      <c r="F550" s="21">
        <v>65</v>
      </c>
      <c r="G550" s="2"/>
      <c r="H550" s="21" t="str">
        <f t="shared" si="5"/>
        <v>-</v>
      </c>
      <c r="I550" s="2"/>
      <c r="J550" s="8"/>
      <c r="K550" s="20" t="e">
        <f>INDEX([0]!MinSalary,MATCH(G550,[0]!SalaryGrade,0),1)</f>
        <v>#N/A</v>
      </c>
      <c r="L550" s="20" t="e">
        <f>INDEX([0]!MaxSalary,MATCH(G550,[0]!SalaryGrade,0),1)</f>
        <v>#N/A</v>
      </c>
      <c r="M550" s="51"/>
    </row>
    <row r="551" spans="1:13" ht="18" customHeight="1" x14ac:dyDescent="0.2">
      <c r="A551" s="18">
        <v>7311</v>
      </c>
      <c r="B551" s="19" t="str">
        <f>'[1]STEP 1 - Salary Schedule Table'!$F$2</f>
        <v>Jackson</v>
      </c>
      <c r="C551" s="19" t="s">
        <v>549</v>
      </c>
      <c r="D551" s="20" t="s">
        <v>414</v>
      </c>
      <c r="E551" s="21">
        <v>7300</v>
      </c>
      <c r="F551" s="21">
        <v>60</v>
      </c>
      <c r="G551" s="2"/>
      <c r="H551" s="21" t="str">
        <f t="shared" si="5"/>
        <v>-</v>
      </c>
      <c r="I551" s="2"/>
      <c r="J551" s="8"/>
      <c r="K551" s="20" t="e">
        <f>INDEX([0]!MinSalary,MATCH(G551,[0]!SalaryGrade,0),1)</f>
        <v>#N/A</v>
      </c>
      <c r="L551" s="20" t="e">
        <f>INDEX([0]!MaxSalary,MATCH(G551,[0]!SalaryGrade,0),1)</f>
        <v>#N/A</v>
      </c>
      <c r="M551" s="51"/>
    </row>
    <row r="552" spans="1:13" ht="18" customHeight="1" thickBot="1" x14ac:dyDescent="0.25">
      <c r="A552" s="24">
        <v>7312</v>
      </c>
      <c r="B552" s="25" t="str">
        <f>'[1]STEP 1 - Salary Schedule Table'!$F$2</f>
        <v>Jackson</v>
      </c>
      <c r="C552" s="25" t="s">
        <v>549</v>
      </c>
      <c r="D552" s="26" t="s">
        <v>415</v>
      </c>
      <c r="E552" s="27">
        <v>7300</v>
      </c>
      <c r="F552" s="27">
        <v>64</v>
      </c>
      <c r="G552" s="3"/>
      <c r="H552" s="27" t="str">
        <f t="shared" si="5"/>
        <v>-</v>
      </c>
      <c r="I552" s="3"/>
      <c r="J552" s="9"/>
      <c r="K552" s="26" t="e">
        <f>INDEX([0]!MinSalary,MATCH(G552,[0]!SalaryGrade,0),1)</f>
        <v>#N/A</v>
      </c>
      <c r="L552" s="26" t="e">
        <f>INDEX([0]!MaxSalary,MATCH(G552,[0]!SalaryGrade,0),1)</f>
        <v>#N/A</v>
      </c>
      <c r="M552" s="51"/>
    </row>
    <row r="553" spans="1:13" ht="18" customHeight="1" thickTop="1" thickBot="1" x14ac:dyDescent="0.25">
      <c r="A553" s="28">
        <v>7405</v>
      </c>
      <c r="B553" s="29" t="str">
        <f>'[1]STEP 1 - Salary Schedule Table'!$F$2</f>
        <v>Jackson</v>
      </c>
      <c r="C553" s="29" t="s">
        <v>549</v>
      </c>
      <c r="D553" s="30" t="s">
        <v>416</v>
      </c>
      <c r="E553" s="31">
        <v>7400</v>
      </c>
      <c r="F553" s="31">
        <v>63</v>
      </c>
      <c r="G553" s="5"/>
      <c r="H553" s="31" t="str">
        <f t="shared" si="5"/>
        <v>-</v>
      </c>
      <c r="I553" s="5"/>
      <c r="J553" s="11"/>
      <c r="K553" s="30" t="e">
        <f>INDEX([0]!MinSalary,MATCH(G553,[0]!SalaryGrade,0),1)</f>
        <v>#N/A</v>
      </c>
      <c r="L553" s="30" t="e">
        <f>INDEX([0]!MaxSalary,MATCH(G553,[0]!SalaryGrade,0),1)</f>
        <v>#N/A</v>
      </c>
      <c r="M553" s="51"/>
    </row>
    <row r="554" spans="1:13" ht="18" customHeight="1" thickTop="1" x14ac:dyDescent="0.2">
      <c r="A554" s="32">
        <v>7561</v>
      </c>
      <c r="B554" s="33" t="str">
        <f>'[1]STEP 1 - Salary Schedule Table'!$F$2</f>
        <v>Jackson</v>
      </c>
      <c r="C554" s="33" t="s">
        <v>549</v>
      </c>
      <c r="D554" s="34" t="s">
        <v>1116</v>
      </c>
      <c r="E554" s="35">
        <v>7500</v>
      </c>
      <c r="F554" s="35">
        <v>65</v>
      </c>
      <c r="G554" s="4"/>
      <c r="H554" s="35" t="str">
        <f t="shared" si="5"/>
        <v>-</v>
      </c>
      <c r="I554" s="4"/>
      <c r="J554" s="10"/>
      <c r="K554" s="34" t="e">
        <f>INDEX([0]!MinSalary,MATCH(G554,[0]!SalaryGrade,0),1)</f>
        <v>#N/A</v>
      </c>
      <c r="L554" s="34" t="e">
        <f>INDEX([0]!MaxSalary,MATCH(G554,[0]!SalaryGrade,0),1)</f>
        <v>#N/A</v>
      </c>
      <c r="M554" s="51"/>
    </row>
    <row r="555" spans="1:13" ht="18" customHeight="1" thickBot="1" x14ac:dyDescent="0.25">
      <c r="A555" s="24">
        <v>7562</v>
      </c>
      <c r="B555" s="25" t="str">
        <f>'[1]STEP 1 - Salary Schedule Table'!$F$2</f>
        <v>Jackson</v>
      </c>
      <c r="C555" s="25" t="s">
        <v>549</v>
      </c>
      <c r="D555" s="26" t="s">
        <v>1117</v>
      </c>
      <c r="E555" s="27">
        <v>7500</v>
      </c>
      <c r="F555" s="27">
        <v>68</v>
      </c>
      <c r="G555" s="3"/>
      <c r="H555" s="27" t="str">
        <f t="shared" si="5"/>
        <v>-</v>
      </c>
      <c r="I555" s="3"/>
      <c r="J555" s="9"/>
      <c r="K555" s="26" t="e">
        <f>INDEX([0]!MinSalary,MATCH(G555,[0]!SalaryGrade,0),1)</f>
        <v>#N/A</v>
      </c>
      <c r="L555" s="26" t="e">
        <f>INDEX([0]!MaxSalary,MATCH(G555,[0]!SalaryGrade,0),1)</f>
        <v>#N/A</v>
      </c>
      <c r="M555" s="51"/>
    </row>
    <row r="556" spans="1:13" ht="18" customHeight="1" thickTop="1" thickBot="1" x14ac:dyDescent="0.25">
      <c r="A556" s="28">
        <v>9981</v>
      </c>
      <c r="B556" s="29" t="str">
        <f>'[1]STEP 1 - Salary Schedule Table'!$F$2</f>
        <v>Jackson</v>
      </c>
      <c r="C556" s="29" t="s">
        <v>549</v>
      </c>
      <c r="D556" s="30" t="s">
        <v>1118</v>
      </c>
      <c r="E556" s="31">
        <v>7600</v>
      </c>
      <c r="F556" s="31">
        <v>60</v>
      </c>
      <c r="G556" s="5"/>
      <c r="H556" s="31" t="str">
        <f t="shared" si="5"/>
        <v>-</v>
      </c>
      <c r="I556" s="5"/>
      <c r="J556" s="11"/>
      <c r="K556" s="30" t="e">
        <f>INDEX([0]!MinSalary,MATCH(G556,[0]!SalaryGrade,0),1)</f>
        <v>#N/A</v>
      </c>
      <c r="L556" s="30" t="e">
        <f>INDEX([0]!MaxSalary,MATCH(G556,[0]!SalaryGrade,0),1)</f>
        <v>#N/A</v>
      </c>
      <c r="M556" s="51"/>
    </row>
    <row r="557" spans="1:13" ht="18" customHeight="1" thickTop="1" x14ac:dyDescent="0.2">
      <c r="A557" s="32">
        <v>8460</v>
      </c>
      <c r="B557" s="33" t="str">
        <f>'[1]STEP 1 - Salary Schedule Table'!$F$2</f>
        <v>Jackson</v>
      </c>
      <c r="C557" s="33" t="s">
        <v>549</v>
      </c>
      <c r="D557" s="34" t="s">
        <v>417</v>
      </c>
      <c r="E557" s="35">
        <v>8400</v>
      </c>
      <c r="F557" s="35">
        <v>73</v>
      </c>
      <c r="G557" s="4"/>
      <c r="H557" s="35" t="str">
        <f t="shared" si="5"/>
        <v>-</v>
      </c>
      <c r="I557" s="4"/>
      <c r="J557" s="10"/>
      <c r="K557" s="34" t="e">
        <f>INDEX([0]!MinSalary,MATCH(G557,[0]!SalaryGrade,0),1)</f>
        <v>#N/A</v>
      </c>
      <c r="L557" s="34" t="e">
        <f>INDEX([0]!MaxSalary,MATCH(G557,[0]!SalaryGrade,0),1)</f>
        <v>#N/A</v>
      </c>
      <c r="M557" s="51"/>
    </row>
    <row r="558" spans="1:13" ht="18" customHeight="1" thickBot="1" x14ac:dyDescent="0.25">
      <c r="A558" s="24">
        <v>8462</v>
      </c>
      <c r="B558" s="25" t="str">
        <f>'[1]STEP 1 - Salary Schedule Table'!$F$2</f>
        <v>Jackson</v>
      </c>
      <c r="C558" s="25" t="s">
        <v>549</v>
      </c>
      <c r="D558" s="26" t="s">
        <v>418</v>
      </c>
      <c r="E558" s="27">
        <v>8400</v>
      </c>
      <c r="F558" s="27">
        <v>69</v>
      </c>
      <c r="G558" s="3"/>
      <c r="H558" s="27" t="str">
        <f t="shared" si="5"/>
        <v>-</v>
      </c>
      <c r="I558" s="3"/>
      <c r="J558" s="9"/>
      <c r="K558" s="26" t="e">
        <f>INDEX([0]!MinSalary,MATCH(G558,[0]!SalaryGrade,0),1)</f>
        <v>#N/A</v>
      </c>
      <c r="L558" s="26" t="e">
        <f>INDEX([0]!MaxSalary,MATCH(G558,[0]!SalaryGrade,0),1)</f>
        <v>#N/A</v>
      </c>
      <c r="M558" s="51"/>
    </row>
    <row r="559" spans="1:13" ht="18" customHeight="1" thickTop="1" thickBot="1" x14ac:dyDescent="0.25">
      <c r="A559" s="28">
        <v>9975</v>
      </c>
      <c r="B559" s="29" t="str">
        <f>'[1]STEP 1 - Salary Schedule Table'!$F$2</f>
        <v>Jackson</v>
      </c>
      <c r="C559" s="29" t="s">
        <v>549</v>
      </c>
      <c r="D559" s="30" t="s">
        <v>1119</v>
      </c>
      <c r="E559" s="31">
        <v>8500</v>
      </c>
      <c r="F559" s="31">
        <v>64</v>
      </c>
      <c r="G559" s="5"/>
      <c r="H559" s="31" t="str">
        <f t="shared" si="5"/>
        <v>-</v>
      </c>
      <c r="I559" s="5"/>
      <c r="J559" s="11"/>
      <c r="K559" s="30" t="e">
        <f>INDEX([0]!MinSalary,MATCH(G559,[0]!SalaryGrade,0),1)</f>
        <v>#N/A</v>
      </c>
      <c r="L559" s="30" t="e">
        <f>INDEX([0]!MaxSalary,MATCH(G559,[0]!SalaryGrade,0),1)</f>
        <v>#N/A</v>
      </c>
      <c r="M559" s="51"/>
    </row>
    <row r="560" spans="1:13" ht="18" customHeight="1" thickTop="1" x14ac:dyDescent="0.2">
      <c r="A560" s="32">
        <v>8654</v>
      </c>
      <c r="B560" s="33" t="str">
        <f>'[1]STEP 1 - Salary Schedule Table'!$F$2</f>
        <v>Jackson</v>
      </c>
      <c r="C560" s="33" t="s">
        <v>549</v>
      </c>
      <c r="D560" s="34" t="s">
        <v>1120</v>
      </c>
      <c r="E560" s="35">
        <v>8601</v>
      </c>
      <c r="F560" s="35">
        <v>61</v>
      </c>
      <c r="G560" s="4"/>
      <c r="H560" s="35" t="str">
        <f t="shared" si="5"/>
        <v>-</v>
      </c>
      <c r="I560" s="4"/>
      <c r="J560" s="10"/>
      <c r="K560" s="34" t="e">
        <f>INDEX([0]!MinSalary,MATCH(G560,[0]!SalaryGrade,0),1)</f>
        <v>#N/A</v>
      </c>
      <c r="L560" s="34" t="e">
        <f>INDEX([0]!MaxSalary,MATCH(G560,[0]!SalaryGrade,0),1)</f>
        <v>#N/A</v>
      </c>
      <c r="M560" s="51"/>
    </row>
    <row r="561" spans="1:13" ht="18" customHeight="1" x14ac:dyDescent="0.2">
      <c r="A561" s="18">
        <v>8651</v>
      </c>
      <c r="B561" s="19" t="str">
        <f>'[1]STEP 1 - Salary Schedule Table'!$F$2</f>
        <v>Jackson</v>
      </c>
      <c r="C561" s="19" t="s">
        <v>549</v>
      </c>
      <c r="D561" s="20" t="s">
        <v>1121</v>
      </c>
      <c r="E561" s="21">
        <v>8601</v>
      </c>
      <c r="F561" s="21">
        <v>65</v>
      </c>
      <c r="G561" s="2"/>
      <c r="H561" s="21" t="str">
        <f t="shared" si="5"/>
        <v>-</v>
      </c>
      <c r="I561" s="2"/>
      <c r="J561" s="8"/>
      <c r="K561" s="20" t="e">
        <f>INDEX([0]!MinSalary,MATCH(G561,[0]!SalaryGrade,0),1)</f>
        <v>#N/A</v>
      </c>
      <c r="L561" s="20" t="e">
        <f>INDEX([0]!MaxSalary,MATCH(G561,[0]!SalaryGrade,0),1)</f>
        <v>#N/A</v>
      </c>
      <c r="M561" s="51"/>
    </row>
    <row r="562" spans="1:13" ht="18" customHeight="1" thickBot="1" x14ac:dyDescent="0.25">
      <c r="A562" s="24">
        <v>8652</v>
      </c>
      <c r="B562" s="25" t="str">
        <f>'[1]STEP 1 - Salary Schedule Table'!$F$2</f>
        <v>Jackson</v>
      </c>
      <c r="C562" s="25" t="s">
        <v>549</v>
      </c>
      <c r="D562" s="26" t="s">
        <v>419</v>
      </c>
      <c r="E562" s="27">
        <v>8601</v>
      </c>
      <c r="F562" s="27">
        <v>69</v>
      </c>
      <c r="G562" s="3"/>
      <c r="H562" s="27" t="str">
        <f t="shared" si="5"/>
        <v>-</v>
      </c>
      <c r="I562" s="3"/>
      <c r="J562" s="9"/>
      <c r="K562" s="26" t="e">
        <f>INDEX([0]!MinSalary,MATCH(G562,[0]!SalaryGrade,0),1)</f>
        <v>#N/A</v>
      </c>
      <c r="L562" s="26" t="e">
        <f>INDEX([0]!MaxSalary,MATCH(G562,[0]!SalaryGrade,0),1)</f>
        <v>#N/A</v>
      </c>
      <c r="M562" s="51"/>
    </row>
    <row r="563" spans="1:13" ht="18" customHeight="1" thickTop="1" x14ac:dyDescent="0.2">
      <c r="A563" s="32">
        <v>8665</v>
      </c>
      <c r="B563" s="33" t="str">
        <f>'[1]STEP 1 - Salary Schedule Table'!$F$2</f>
        <v>Jackson</v>
      </c>
      <c r="C563" s="33" t="s">
        <v>549</v>
      </c>
      <c r="D563" s="34" t="s">
        <v>1122</v>
      </c>
      <c r="E563" s="35">
        <v>8602</v>
      </c>
      <c r="F563" s="35">
        <v>71</v>
      </c>
      <c r="G563" s="4"/>
      <c r="H563" s="35" t="str">
        <f t="shared" si="5"/>
        <v>-</v>
      </c>
      <c r="I563" s="4"/>
      <c r="J563" s="10"/>
      <c r="K563" s="34" t="e">
        <f>INDEX([0]!MinSalary,MATCH(G563,[0]!SalaryGrade,0),1)</f>
        <v>#N/A</v>
      </c>
      <c r="L563" s="34" t="e">
        <f>INDEX([0]!MaxSalary,MATCH(G563,[0]!SalaryGrade,0),1)</f>
        <v>#N/A</v>
      </c>
      <c r="M563" s="51"/>
    </row>
    <row r="564" spans="1:13" ht="18" customHeight="1" x14ac:dyDescent="0.2">
      <c r="A564" s="18">
        <v>8611</v>
      </c>
      <c r="B564" s="19" t="str">
        <f>'[1]STEP 1 - Salary Schedule Table'!$F$2</f>
        <v>Jackson</v>
      </c>
      <c r="C564" s="19" t="s">
        <v>549</v>
      </c>
      <c r="D564" s="20" t="s">
        <v>420</v>
      </c>
      <c r="E564" s="21">
        <v>8602</v>
      </c>
      <c r="F564" s="21">
        <v>74</v>
      </c>
      <c r="G564" s="2"/>
      <c r="H564" s="21" t="str">
        <f t="shared" si="5"/>
        <v>-</v>
      </c>
      <c r="I564" s="2"/>
      <c r="J564" s="8"/>
      <c r="K564" s="20" t="e">
        <f>INDEX([0]!MinSalary,MATCH(G564,[0]!SalaryGrade,0),1)</f>
        <v>#N/A</v>
      </c>
      <c r="L564" s="20" t="e">
        <f>INDEX([0]!MaxSalary,MATCH(G564,[0]!SalaryGrade,0),1)</f>
        <v>#N/A</v>
      </c>
      <c r="M564" s="51"/>
    </row>
    <row r="565" spans="1:13" ht="18" customHeight="1" thickBot="1" x14ac:dyDescent="0.25">
      <c r="A565" s="24">
        <v>8612</v>
      </c>
      <c r="B565" s="25" t="str">
        <f>'[1]STEP 1 - Salary Schedule Table'!$F$2</f>
        <v>Jackson</v>
      </c>
      <c r="C565" s="25" t="s">
        <v>549</v>
      </c>
      <c r="D565" s="26" t="s">
        <v>421</v>
      </c>
      <c r="E565" s="27">
        <v>8602</v>
      </c>
      <c r="F565" s="27">
        <v>76</v>
      </c>
      <c r="G565" s="3"/>
      <c r="H565" s="27" t="str">
        <f t="shared" si="5"/>
        <v>-</v>
      </c>
      <c r="I565" s="3"/>
      <c r="J565" s="9"/>
      <c r="K565" s="26" t="e">
        <f>INDEX([0]!MinSalary,MATCH(G565,[0]!SalaryGrade,0),1)</f>
        <v>#N/A</v>
      </c>
      <c r="L565" s="26" t="e">
        <f>INDEX([0]!MaxSalary,MATCH(G565,[0]!SalaryGrade,0),1)</f>
        <v>#N/A</v>
      </c>
      <c r="M565" s="51"/>
    </row>
    <row r="566" spans="1:13" ht="18" customHeight="1" thickTop="1" thickBot="1" x14ac:dyDescent="0.25">
      <c r="A566" s="28">
        <v>34864</v>
      </c>
      <c r="B566" s="29" t="str">
        <f>'[1]STEP 1 - Salary Schedule Table'!$F$2</f>
        <v>Jackson</v>
      </c>
      <c r="C566" s="29" t="s">
        <v>549</v>
      </c>
      <c r="D566" s="30" t="s">
        <v>423</v>
      </c>
      <c r="E566" s="31">
        <v>8603</v>
      </c>
      <c r="F566" s="31">
        <v>61</v>
      </c>
      <c r="G566" s="5"/>
      <c r="H566" s="31" t="str">
        <f t="shared" si="5"/>
        <v>-</v>
      </c>
      <c r="I566" s="5"/>
      <c r="J566" s="11"/>
      <c r="K566" s="30" t="e">
        <f>INDEX([0]!MinSalary,MATCH(G566,[0]!SalaryGrade,0),1)</f>
        <v>#N/A</v>
      </c>
      <c r="L566" s="30" t="e">
        <f>INDEX([0]!MaxSalary,MATCH(G566,[0]!SalaryGrade,0),1)</f>
        <v>#N/A</v>
      </c>
      <c r="M566" s="51"/>
    </row>
    <row r="567" spans="1:13" ht="18" customHeight="1" thickTop="1" x14ac:dyDescent="0.2">
      <c r="A567" s="32">
        <v>8881</v>
      </c>
      <c r="B567" s="33" t="str">
        <f>'[1]STEP 1 - Salary Schedule Table'!$F$2</f>
        <v>Jackson</v>
      </c>
      <c r="C567" s="33" t="s">
        <v>549</v>
      </c>
      <c r="D567" s="34" t="s">
        <v>424</v>
      </c>
      <c r="E567" s="35">
        <v>8800</v>
      </c>
      <c r="F567" s="35">
        <v>68</v>
      </c>
      <c r="G567" s="4"/>
      <c r="H567" s="35" t="str">
        <f t="shared" si="5"/>
        <v>-</v>
      </c>
      <c r="I567" s="4"/>
      <c r="J567" s="10"/>
      <c r="K567" s="34" t="e">
        <f>INDEX([0]!MinSalary,MATCH(G567,[0]!SalaryGrade,0),1)</f>
        <v>#N/A</v>
      </c>
      <c r="L567" s="34" t="e">
        <f>INDEX([0]!MaxSalary,MATCH(G567,[0]!SalaryGrade,0),1)</f>
        <v>#N/A</v>
      </c>
      <c r="M567" s="51"/>
    </row>
    <row r="568" spans="1:13" ht="18" customHeight="1" x14ac:dyDescent="0.2">
      <c r="A568" s="18">
        <v>8882</v>
      </c>
      <c r="B568" s="19" t="str">
        <f>'[1]STEP 1 - Salary Schedule Table'!$F$2</f>
        <v>Jackson</v>
      </c>
      <c r="C568" s="19" t="s">
        <v>549</v>
      </c>
      <c r="D568" s="20" t="s">
        <v>425</v>
      </c>
      <c r="E568" s="21">
        <v>8800</v>
      </c>
      <c r="F568" s="21">
        <v>70</v>
      </c>
      <c r="G568" s="2"/>
      <c r="H568" s="21" t="str">
        <f t="shared" si="5"/>
        <v>-</v>
      </c>
      <c r="I568" s="2"/>
      <c r="J568" s="8"/>
      <c r="K568" s="20" t="e">
        <f>INDEX([0]!MinSalary,MATCH(G568,[0]!SalaryGrade,0),1)</f>
        <v>#N/A</v>
      </c>
      <c r="L568" s="20" t="e">
        <f>INDEX([0]!MaxSalary,MATCH(G568,[0]!SalaryGrade,0),1)</f>
        <v>#N/A</v>
      </c>
      <c r="M568" s="51"/>
    </row>
    <row r="569" spans="1:13" ht="18" customHeight="1" x14ac:dyDescent="0.2">
      <c r="A569" s="18">
        <v>8883</v>
      </c>
      <c r="B569" s="19" t="str">
        <f>'[1]STEP 1 - Salary Schedule Table'!$F$2</f>
        <v>Jackson</v>
      </c>
      <c r="C569" s="19" t="s">
        <v>549</v>
      </c>
      <c r="D569" s="20" t="s">
        <v>426</v>
      </c>
      <c r="E569" s="21">
        <v>8800</v>
      </c>
      <c r="F569" s="21">
        <v>72</v>
      </c>
      <c r="G569" s="2"/>
      <c r="H569" s="21" t="str">
        <f t="shared" si="5"/>
        <v>-</v>
      </c>
      <c r="I569" s="2"/>
      <c r="J569" s="8"/>
      <c r="K569" s="20" t="e">
        <f>INDEX([0]!MinSalary,MATCH(G569,[0]!SalaryGrade,0),1)</f>
        <v>#N/A</v>
      </c>
      <c r="L569" s="20" t="e">
        <f>INDEX([0]!MaxSalary,MATCH(G569,[0]!SalaryGrade,0),1)</f>
        <v>#N/A</v>
      </c>
      <c r="M569" s="51"/>
    </row>
    <row r="570" spans="1:13" ht="18" customHeight="1" x14ac:dyDescent="0.2">
      <c r="A570" s="36">
        <v>8884</v>
      </c>
      <c r="B570" s="37" t="str">
        <f>'[1]STEP 1 - Salary Schedule Table'!$F$2</f>
        <v>Jackson</v>
      </c>
      <c r="C570" s="37" t="s">
        <v>549</v>
      </c>
      <c r="D570" s="38" t="s">
        <v>427</v>
      </c>
      <c r="E570" s="39">
        <v>8800</v>
      </c>
      <c r="F570" s="39">
        <v>74</v>
      </c>
      <c r="G570" s="48"/>
      <c r="H570" s="39" t="str">
        <f t="shared" si="5"/>
        <v>-</v>
      </c>
      <c r="I570" s="48" t="s">
        <v>422</v>
      </c>
      <c r="J570" s="49"/>
      <c r="K570" s="38" t="e">
        <f>INDEX([0]!MinSalary,MATCH(G570,[0]!SalaryGrade,0),1)</f>
        <v>#N/A</v>
      </c>
      <c r="L570" s="38" t="e">
        <f>INDEX([0]!MaxSalary,MATCH(G570,[0]!SalaryGrade,0),1)</f>
        <v>#N/A</v>
      </c>
      <c r="M570" s="51"/>
    </row>
    <row r="571" spans="1:13" ht="18" customHeight="1" x14ac:dyDescent="0.2">
      <c r="A571" s="59"/>
      <c r="B571" s="59"/>
      <c r="C571" s="59"/>
      <c r="D571" s="60"/>
      <c r="E571" s="61"/>
      <c r="F571" s="61"/>
      <c r="G571" s="61" t="s">
        <v>422</v>
      </c>
      <c r="H571" s="61"/>
      <c r="I571" s="62">
        <f>SUM(I2:I449)</f>
        <v>0</v>
      </c>
      <c r="J571" s="63"/>
      <c r="K571" s="63"/>
      <c r="L571" s="63"/>
      <c r="M571" s="40"/>
    </row>
  </sheetData>
  <sheetProtection algorithmName="SHA-512" hashValue="p9NjCZCuqZg7mJQe1L7LG/OKCzK9G2prj76+sxDl678cYufezy5BtEbC5NtoVZcPpyHrSEXMKvjzj9SmbsatRw==" saltValue="Gmq9GNfG/gvN0yKq4aRTpg==" spinCount="100000" sheet="1" sort="0"/>
  <phoneticPr fontId="0" type="noConversion"/>
  <conditionalFormatting sqref="J2:J570">
    <cfRule type="cellIs" dxfId="3" priority="1" stopIfTrue="1" operator="equal">
      <formula>0</formula>
    </cfRule>
    <cfRule type="cellIs" dxfId="2" priority="2" stopIfTrue="1" operator="between">
      <formula>$K2</formula>
      <formula>$L2</formula>
    </cfRule>
    <cfRule type="cellIs" dxfId="1" priority="3" stopIfTrue="1" operator="greaterThan">
      <formula>$L2</formula>
    </cfRule>
    <cfRule type="cellIs" dxfId="0" priority="4" stopIfTrue="1" operator="lessThan">
      <formula>$K2</formula>
    </cfRule>
  </conditionalFormatting>
  <printOptions horizontalCentered="1"/>
  <pageMargins left="0.6" right="0.6" top="0.55000000000000004" bottom="0.55000000000000004" header="0.35" footer="0.35"/>
  <pageSetup scale="95" pageOrder="overThenDown" orientation="landscape" r:id="rId1"/>
  <headerFooter alignWithMargins="0">
    <oddHeader>&amp;C&amp;"Arial,Bold"&amp;14North Carolina Local Government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03CA0-7FB6-4ED1-BEF1-A90DFB0787FB}">
  <dimension ref="A1:A85"/>
  <sheetViews>
    <sheetView workbookViewId="0">
      <selection activeCell="D5" sqref="D5"/>
    </sheetView>
  </sheetViews>
  <sheetFormatPr defaultRowHeight="12.75" x14ac:dyDescent="0.2"/>
  <cols>
    <col min="1" max="1" width="38.42578125" style="6" bestFit="1" customWidth="1"/>
  </cols>
  <sheetData>
    <row r="1" spans="1:1" x14ac:dyDescent="0.2">
      <c r="A1" s="6" t="s">
        <v>536</v>
      </c>
    </row>
    <row r="2" spans="1:1" x14ac:dyDescent="0.2">
      <c r="A2" s="6" t="s">
        <v>545</v>
      </c>
    </row>
    <row r="3" spans="1:1" x14ac:dyDescent="0.2">
      <c r="A3" s="6" t="s">
        <v>458</v>
      </c>
    </row>
    <row r="4" spans="1:1" x14ac:dyDescent="0.2">
      <c r="A4" s="6" t="s">
        <v>459</v>
      </c>
    </row>
    <row r="5" spans="1:1" x14ac:dyDescent="0.2">
      <c r="A5" s="6" t="s">
        <v>460</v>
      </c>
    </row>
    <row r="6" spans="1:1" x14ac:dyDescent="0.2">
      <c r="A6" s="6" t="s">
        <v>461</v>
      </c>
    </row>
    <row r="7" spans="1:1" x14ac:dyDescent="0.2">
      <c r="A7" s="6" t="s">
        <v>462</v>
      </c>
    </row>
    <row r="8" spans="1:1" x14ac:dyDescent="0.2">
      <c r="A8" s="6" t="s">
        <v>463</v>
      </c>
    </row>
    <row r="9" spans="1:1" x14ac:dyDescent="0.2">
      <c r="A9" s="6" t="s">
        <v>464</v>
      </c>
    </row>
    <row r="10" spans="1:1" x14ac:dyDescent="0.2">
      <c r="A10" s="6" t="s">
        <v>465</v>
      </c>
    </row>
    <row r="11" spans="1:1" x14ac:dyDescent="0.2">
      <c r="A11" s="6" t="s">
        <v>466</v>
      </c>
    </row>
    <row r="12" spans="1:1" x14ac:dyDescent="0.2">
      <c r="A12" s="6" t="s">
        <v>467</v>
      </c>
    </row>
    <row r="13" spans="1:1" x14ac:dyDescent="0.2">
      <c r="A13" s="6" t="s">
        <v>468</v>
      </c>
    </row>
    <row r="14" spans="1:1" x14ac:dyDescent="0.2">
      <c r="A14" s="6" t="s">
        <v>469</v>
      </c>
    </row>
    <row r="15" spans="1:1" x14ac:dyDescent="0.2">
      <c r="A15" s="6" t="s">
        <v>470</v>
      </c>
    </row>
    <row r="16" spans="1:1" x14ac:dyDescent="0.2">
      <c r="A16" s="6" t="s">
        <v>471</v>
      </c>
    </row>
    <row r="17" spans="1:1" x14ac:dyDescent="0.2">
      <c r="A17" s="6" t="s">
        <v>472</v>
      </c>
    </row>
    <row r="18" spans="1:1" x14ac:dyDescent="0.2">
      <c r="A18" s="6" t="s">
        <v>473</v>
      </c>
    </row>
    <row r="19" spans="1:1" x14ac:dyDescent="0.2">
      <c r="A19" s="6" t="s">
        <v>474</v>
      </c>
    </row>
    <row r="20" spans="1:1" x14ac:dyDescent="0.2">
      <c r="A20" s="6" t="s">
        <v>475</v>
      </c>
    </row>
    <row r="21" spans="1:1" x14ac:dyDescent="0.2">
      <c r="A21" s="6" t="s">
        <v>476</v>
      </c>
    </row>
    <row r="22" spans="1:1" x14ac:dyDescent="0.2">
      <c r="A22" s="6" t="s">
        <v>477</v>
      </c>
    </row>
    <row r="23" spans="1:1" x14ac:dyDescent="0.2">
      <c r="A23" s="6" t="s">
        <v>478</v>
      </c>
    </row>
    <row r="24" spans="1:1" x14ac:dyDescent="0.2">
      <c r="A24" s="6" t="s">
        <v>453</v>
      </c>
    </row>
    <row r="25" spans="1:1" x14ac:dyDescent="0.2">
      <c r="A25" s="6" t="s">
        <v>479</v>
      </c>
    </row>
    <row r="26" spans="1:1" x14ac:dyDescent="0.2">
      <c r="A26" s="6" t="s">
        <v>480</v>
      </c>
    </row>
    <row r="27" spans="1:1" x14ac:dyDescent="0.2">
      <c r="A27" s="6" t="s">
        <v>481</v>
      </c>
    </row>
    <row r="28" spans="1:1" x14ac:dyDescent="0.2">
      <c r="A28" s="6" t="s">
        <v>482</v>
      </c>
    </row>
    <row r="29" spans="1:1" x14ac:dyDescent="0.2">
      <c r="A29" s="6" t="s">
        <v>535</v>
      </c>
    </row>
    <row r="30" spans="1:1" x14ac:dyDescent="0.2">
      <c r="A30" s="6" t="s">
        <v>483</v>
      </c>
    </row>
    <row r="31" spans="1:1" x14ac:dyDescent="0.2">
      <c r="A31" s="6" t="s">
        <v>484</v>
      </c>
    </row>
    <row r="32" spans="1:1" x14ac:dyDescent="0.2">
      <c r="A32" s="6" t="s">
        <v>454</v>
      </c>
    </row>
    <row r="33" spans="1:1" x14ac:dyDescent="0.2">
      <c r="A33" s="6" t="s">
        <v>485</v>
      </c>
    </row>
    <row r="34" spans="1:1" x14ac:dyDescent="0.2">
      <c r="A34" s="6" t="s">
        <v>486</v>
      </c>
    </row>
    <row r="35" spans="1:1" x14ac:dyDescent="0.2">
      <c r="A35" s="6" t="s">
        <v>487</v>
      </c>
    </row>
    <row r="36" spans="1:1" x14ac:dyDescent="0.2">
      <c r="A36" s="6" t="s">
        <v>488</v>
      </c>
    </row>
    <row r="37" spans="1:1" x14ac:dyDescent="0.2">
      <c r="A37" s="6" t="s">
        <v>489</v>
      </c>
    </row>
    <row r="38" spans="1:1" x14ac:dyDescent="0.2">
      <c r="A38" s="6" t="s">
        <v>490</v>
      </c>
    </row>
    <row r="39" spans="1:1" x14ac:dyDescent="0.2">
      <c r="A39" s="6" t="s">
        <v>491</v>
      </c>
    </row>
    <row r="40" spans="1:1" x14ac:dyDescent="0.2">
      <c r="A40" s="6" t="s">
        <v>492</v>
      </c>
    </row>
    <row r="41" spans="1:1" x14ac:dyDescent="0.2">
      <c r="A41" s="6" t="s">
        <v>493</v>
      </c>
    </row>
    <row r="42" spans="1:1" x14ac:dyDescent="0.2">
      <c r="A42" s="6" t="s">
        <v>494</v>
      </c>
    </row>
    <row r="43" spans="1:1" x14ac:dyDescent="0.2">
      <c r="A43" s="6" t="s">
        <v>495</v>
      </c>
    </row>
    <row r="44" spans="1:1" x14ac:dyDescent="0.2">
      <c r="A44" s="6" t="s">
        <v>496</v>
      </c>
    </row>
    <row r="45" spans="1:1" x14ac:dyDescent="0.2">
      <c r="A45" s="6" t="s">
        <v>497</v>
      </c>
    </row>
    <row r="46" spans="1:1" x14ac:dyDescent="0.2">
      <c r="A46" s="6" t="s">
        <v>498</v>
      </c>
    </row>
    <row r="47" spans="1:1" x14ac:dyDescent="0.2">
      <c r="A47" s="6" t="s">
        <v>499</v>
      </c>
    </row>
    <row r="48" spans="1:1" x14ac:dyDescent="0.2">
      <c r="A48" s="6" t="s">
        <v>500</v>
      </c>
    </row>
    <row r="49" spans="1:1" x14ac:dyDescent="0.2">
      <c r="A49" s="6" t="s">
        <v>501</v>
      </c>
    </row>
    <row r="50" spans="1:1" x14ac:dyDescent="0.2">
      <c r="A50" s="6" t="s">
        <v>502</v>
      </c>
    </row>
    <row r="51" spans="1:1" x14ac:dyDescent="0.2">
      <c r="A51" s="6" t="s">
        <v>503</v>
      </c>
    </row>
    <row r="52" spans="1:1" x14ac:dyDescent="0.2">
      <c r="A52" s="6" t="s">
        <v>504</v>
      </c>
    </row>
    <row r="53" spans="1:1" x14ac:dyDescent="0.2">
      <c r="A53" s="6" t="s">
        <v>455</v>
      </c>
    </row>
    <row r="54" spans="1:1" x14ac:dyDescent="0.2">
      <c r="A54" s="6" t="s">
        <v>505</v>
      </c>
    </row>
    <row r="55" spans="1:1" x14ac:dyDescent="0.2">
      <c r="A55" s="6" t="s">
        <v>506</v>
      </c>
    </row>
    <row r="56" spans="1:1" x14ac:dyDescent="0.2">
      <c r="A56" s="6" t="s">
        <v>507</v>
      </c>
    </row>
    <row r="57" spans="1:1" x14ac:dyDescent="0.2">
      <c r="A57" s="6" t="s">
        <v>508</v>
      </c>
    </row>
    <row r="58" spans="1:1" x14ac:dyDescent="0.2">
      <c r="A58" s="6" t="s">
        <v>509</v>
      </c>
    </row>
    <row r="59" spans="1:1" x14ac:dyDescent="0.2">
      <c r="A59" s="6" t="s">
        <v>510</v>
      </c>
    </row>
    <row r="60" spans="1:1" x14ac:dyDescent="0.2">
      <c r="A60" s="6" t="s">
        <v>456</v>
      </c>
    </row>
    <row r="61" spans="1:1" x14ac:dyDescent="0.2">
      <c r="A61" s="6" t="s">
        <v>511</v>
      </c>
    </row>
    <row r="62" spans="1:1" x14ac:dyDescent="0.2">
      <c r="A62" s="6" t="s">
        <v>512</v>
      </c>
    </row>
    <row r="63" spans="1:1" x14ac:dyDescent="0.2">
      <c r="A63" s="6" t="s">
        <v>513</v>
      </c>
    </row>
    <row r="64" spans="1:1" x14ac:dyDescent="0.2">
      <c r="A64" s="6" t="s">
        <v>514</v>
      </c>
    </row>
    <row r="65" spans="1:1" x14ac:dyDescent="0.2">
      <c r="A65" s="6" t="s">
        <v>515</v>
      </c>
    </row>
    <row r="66" spans="1:1" x14ac:dyDescent="0.2">
      <c r="A66" s="6" t="s">
        <v>516</v>
      </c>
    </row>
    <row r="67" spans="1:1" x14ac:dyDescent="0.2">
      <c r="A67" s="6" t="s">
        <v>517</v>
      </c>
    </row>
    <row r="68" spans="1:1" x14ac:dyDescent="0.2">
      <c r="A68" s="6" t="s">
        <v>518</v>
      </c>
    </row>
    <row r="69" spans="1:1" x14ac:dyDescent="0.2">
      <c r="A69" s="6" t="s">
        <v>519</v>
      </c>
    </row>
    <row r="70" spans="1:1" x14ac:dyDescent="0.2">
      <c r="A70" s="6" t="s">
        <v>520</v>
      </c>
    </row>
    <row r="71" spans="1:1" x14ac:dyDescent="0.2">
      <c r="A71" s="6" t="s">
        <v>521</v>
      </c>
    </row>
    <row r="72" spans="1:1" x14ac:dyDescent="0.2">
      <c r="A72" s="6" t="s">
        <v>522</v>
      </c>
    </row>
    <row r="73" spans="1:1" x14ac:dyDescent="0.2">
      <c r="A73" s="6" t="s">
        <v>457</v>
      </c>
    </row>
    <row r="74" spans="1:1" x14ac:dyDescent="0.2">
      <c r="A74" s="6" t="s">
        <v>523</v>
      </c>
    </row>
    <row r="75" spans="1:1" x14ac:dyDescent="0.2">
      <c r="A75" s="6" t="s">
        <v>524</v>
      </c>
    </row>
    <row r="76" spans="1:1" x14ac:dyDescent="0.2">
      <c r="A76" s="6" t="s">
        <v>525</v>
      </c>
    </row>
    <row r="77" spans="1:1" x14ac:dyDescent="0.2">
      <c r="A77" s="6" t="s">
        <v>526</v>
      </c>
    </row>
    <row r="78" spans="1:1" x14ac:dyDescent="0.2">
      <c r="A78" s="6" t="s">
        <v>527</v>
      </c>
    </row>
    <row r="79" spans="1:1" x14ac:dyDescent="0.2">
      <c r="A79" s="6" t="s">
        <v>528</v>
      </c>
    </row>
    <row r="80" spans="1:1" x14ac:dyDescent="0.2">
      <c r="A80" s="6" t="s">
        <v>529</v>
      </c>
    </row>
    <row r="81" spans="1:1" x14ac:dyDescent="0.2">
      <c r="A81" s="6" t="s">
        <v>530</v>
      </c>
    </row>
    <row r="82" spans="1:1" x14ac:dyDescent="0.2">
      <c r="A82" s="6" t="s">
        <v>531</v>
      </c>
    </row>
    <row r="83" spans="1:1" x14ac:dyDescent="0.2">
      <c r="A83" s="6" t="s">
        <v>532</v>
      </c>
    </row>
    <row r="84" spans="1:1" x14ac:dyDescent="0.2">
      <c r="A84" s="6" t="s">
        <v>533</v>
      </c>
    </row>
    <row r="85" spans="1:1" x14ac:dyDescent="0.2">
      <c r="A85" s="6" t="s">
        <v>534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475DF9F430FC489B6DE68EE8A7E176" ma:contentTypeVersion="7" ma:contentTypeDescription="Create a new document." ma:contentTypeScope="" ma:versionID="1f41824b2bd64dae9d96dde8bff1c88c">
  <xsd:schema xmlns:xsd="http://www.w3.org/2001/XMLSchema" xmlns:xs="http://www.w3.org/2001/XMLSchema" xmlns:p="http://schemas.microsoft.com/office/2006/metadata/properties" xmlns:ns2="7009eb6b-9bdf-42e5-84d8-8e3b8475c905" targetNamespace="http://schemas.microsoft.com/office/2006/metadata/properties" ma:root="true" ma:fieldsID="dceee269b2942033ab6304d0b7ee8ec1" ns2:_="">
    <xsd:import namespace="7009eb6b-9bdf-42e5-84d8-8e3b8475c9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9eb6b-9bdf-42e5-84d8-8e3b8475c9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08C04A-1334-40F7-942B-A62464F6EA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4270CD-9C1F-4E6D-98BA-2A7F195B6DF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2DA56FC-2ADB-467F-9FFD-26C58A422A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09eb6b-9bdf-42e5-84d8-8e3b8475c9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STEP 1 - Salary Schedule Table</vt:lpstr>
      <vt:lpstr>STEP 2 - Salary Plan</vt:lpstr>
      <vt:lpstr>Data Selection</vt:lpstr>
      <vt:lpstr>MaxSalary</vt:lpstr>
      <vt:lpstr>MinSalary</vt:lpstr>
      <vt:lpstr>'STEP 1 - Salary Schedule Table'!Print_Titles</vt:lpstr>
      <vt:lpstr>SalaryGrade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Angela Billingsley</dc:creator>
  <cp:lastModifiedBy>Hodgin, Bailey L</cp:lastModifiedBy>
  <cp:lastPrinted>2011-04-14T13:16:47Z</cp:lastPrinted>
  <dcterms:created xsi:type="dcterms:W3CDTF">2006-03-26T03:19:29Z</dcterms:created>
  <dcterms:modified xsi:type="dcterms:W3CDTF">2026-07-24T17:22:24Z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0x01010097475DF9F430FC489B6DE68EE8A7E176</vt:lpwstr>
  </property>
  <property fmtid="{D5CDD505-2E9C-101B-9397-08002B2CF9AE}" pid="3" name="Order">
    <vt:r8>100</vt:r8>
  </property>
</Properties>
</file>