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330"/>
  <workbookPr codeName="ThisWorkbook" autoCompressPictures="0"/>
  <mc:AlternateContent xmlns:mc="http://schemas.openxmlformats.org/markup-compatibility/2006">
    <mc:Choice Requires="x15">
      <x15ac:absPath xmlns:x15ac="http://schemas.microsoft.com/office/spreadsheetml/2010/11/ac" url="Q:\TR - BENEFITS\WELLNESS\Miles for Wellness\Challenge 26\"/>
    </mc:Choice>
  </mc:AlternateContent>
  <xr:revisionPtr revIDLastSave="0" documentId="13_ncr:1_{59BED9C4-F16F-4F6F-B289-5CE2E3A8DBE2}" xr6:coauthVersionLast="47" xr6:coauthVersionMax="47" xr10:uidLastSave="{00000000-0000-0000-0000-000000000000}"/>
  <bookViews>
    <workbookView xWindow="28680" yWindow="-120" windowWidth="29040" windowHeight="17640" activeTab="1" xr2:uid="{00000000-000D-0000-FFFF-FFFF00000000}"/>
  </bookViews>
  <sheets>
    <sheet name=" Team Roster Tab" sheetId="3" r:id="rId1"/>
    <sheet name="CaptainsTrackingSheet" sheetId="1" r:id="rId2"/>
    <sheet name="DropDownValues" sheetId="2" state="hidden" r:id="rId3"/>
  </sheets>
  <definedNames>
    <definedName name="_xlnm._FilterDatabase" localSheetId="0" hidden="1">' Team Roster Tab'!$B$1:$H$9</definedName>
    <definedName name="Agency">OFFSET(DropDownValues!$B$2,0,0,COUNTA(DropDownValues!$B$2:$B$200),1)</definedName>
    <definedName name="NumParticipants">OFFSET(DropDownValues!$D$2,0,0,COUNTA(DropDownValues!$D$2:$D$100),1)</definedName>
    <definedName name="_xlnm.Print_Area" localSheetId="1">CaptainsTrackingSheet!$A$1:$O$55</definedName>
    <definedName name="TeamMembers">OFFSET(CaptainsTrackingSheet!$C$24,0,0,COUNTA(CaptainsTrackingSheet!$C$24:$C$33),1)</definedName>
  </definedNames>
  <calcPr calcId="191029"/>
  <webPublishing codePage="1252"/>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8" i="1" l="1"/>
  <c r="E11" i="1" l="1"/>
  <c r="E9" i="1"/>
  <c r="E8" i="1"/>
  <c r="L9" i="1"/>
  <c r="H36" i="1" l="1"/>
  <c r="I36" i="1"/>
  <c r="J36" i="1"/>
  <c r="K36" i="1"/>
  <c r="L36" i="1"/>
  <c r="M36" i="1"/>
  <c r="N36" i="1"/>
  <c r="G36" i="1"/>
  <c r="F18" i="1"/>
  <c r="L11" i="1" l="1"/>
  <c r="C30" i="1" l="1"/>
  <c r="P30" i="1" s="1"/>
  <c r="C25" i="1" l="1"/>
  <c r="P25" i="1" s="1"/>
  <c r="C26" i="1"/>
  <c r="P26" i="1" s="1"/>
  <c r="C27" i="1"/>
  <c r="P27" i="1" s="1"/>
  <c r="C28" i="1"/>
  <c r="P28" i="1" s="1"/>
  <c r="C29" i="1"/>
  <c r="P29" i="1" s="1"/>
  <c r="C31" i="1"/>
  <c r="P31" i="1" s="1"/>
  <c r="C32" i="1"/>
  <c r="P32" i="1" s="1"/>
  <c r="C33" i="1"/>
  <c r="P33" i="1" s="1"/>
  <c r="C24" i="1"/>
  <c r="P24" i="1" s="1"/>
  <c r="L18" i="1"/>
  <c r="I18" i="1"/>
  <c r="F24" i="1" l="1"/>
  <c r="O24" i="1" s="1"/>
  <c r="F25" i="1"/>
  <c r="O25" i="1" l="1"/>
  <c r="G34" i="1"/>
  <c r="G37" i="1" s="1"/>
  <c r="H34" i="1"/>
  <c r="H37" i="1" s="1"/>
  <c r="I34" i="1"/>
  <c r="J34" i="1"/>
  <c r="J37" i="1" s="1"/>
  <c r="K34" i="1"/>
  <c r="L34" i="1"/>
  <c r="M34" i="1"/>
  <c r="N34" i="1"/>
  <c r="N37" i="1" s="1"/>
  <c r="F33" i="1"/>
  <c r="O33" i="1" s="1"/>
  <c r="F31" i="1"/>
  <c r="O31" i="1" s="1"/>
  <c r="F29" i="1"/>
  <c r="O29" i="1" s="1"/>
  <c r="F27" i="1"/>
  <c r="O27" i="1" s="1"/>
  <c r="F32" i="1"/>
  <c r="O32" i="1" s="1"/>
  <c r="F30" i="1"/>
  <c r="O30" i="1" s="1"/>
  <c r="F28" i="1"/>
  <c r="O28" i="1" s="1"/>
  <c r="F26" i="1"/>
  <c r="M35" i="1" l="1"/>
  <c r="M37" i="1"/>
  <c r="L35" i="1"/>
  <c r="L37" i="1"/>
  <c r="K35" i="1"/>
  <c r="K37" i="1"/>
  <c r="O26" i="1"/>
  <c r="I35" i="1"/>
  <c r="I37" i="1"/>
  <c r="J35" i="1"/>
  <c r="N35" i="1"/>
  <c r="F16" i="1"/>
  <c r="F14" i="1" s="1"/>
  <c r="H35" i="1"/>
  <c r="G35" i="1"/>
  <c r="F34" i="1"/>
  <c r="F37" i="1" l="1"/>
  <c r="N15" i="1"/>
  <c r="F35" i="1"/>
</calcChain>
</file>

<file path=xl/sharedStrings.xml><?xml version="1.0" encoding="utf-8"?>
<sst xmlns="http://schemas.openxmlformats.org/spreadsheetml/2006/main" count="117" uniqueCount="111">
  <si>
    <t>Agency</t>
  </si>
  <si>
    <t>01</t>
  </si>
  <si>
    <t>02</t>
  </si>
  <si>
    <t>03</t>
  </si>
  <si>
    <t>04</t>
  </si>
  <si>
    <t>05</t>
  </si>
  <si>
    <t>06</t>
  </si>
  <si>
    <t>07</t>
  </si>
  <si>
    <t>08</t>
  </si>
  <si>
    <t>09</t>
  </si>
  <si>
    <t>10</t>
  </si>
  <si>
    <t>Team Name</t>
  </si>
  <si>
    <t>Team Member</t>
  </si>
  <si>
    <t>Week 1</t>
  </si>
  <si>
    <t>Week 2</t>
  </si>
  <si>
    <t>Week 3</t>
  </si>
  <si>
    <t>Week 4</t>
  </si>
  <si>
    <t>Week 5</t>
  </si>
  <si>
    <t>Week 6</t>
  </si>
  <si>
    <t>Week 7</t>
  </si>
  <si>
    <t>Week 8</t>
  </si>
  <si>
    <t>Totals</t>
  </si>
  <si>
    <t>#</t>
  </si>
  <si>
    <t>Name</t>
  </si>
  <si>
    <t>Team Total Steps</t>
  </si>
  <si>
    <t>Employment Security Commission</t>
  </si>
  <si>
    <t>Ethics Commission</t>
  </si>
  <si>
    <t>Appalachian State University</t>
  </si>
  <si>
    <t>East Carolina University</t>
  </si>
  <si>
    <t>Elizabeth City State University</t>
  </si>
  <si>
    <t>Fayetteville State University</t>
  </si>
  <si>
    <t>NC A&amp;T State University</t>
  </si>
  <si>
    <t>NC Central University</t>
  </si>
  <si>
    <t>NC State University</t>
  </si>
  <si>
    <t>Western Carolina University</t>
  </si>
  <si>
    <t>Winston-Salem State University</t>
  </si>
  <si>
    <t>Captain's Phone</t>
  </si>
  <si>
    <t>Team Captain Name</t>
  </si>
  <si>
    <t>Captain's Email</t>
  </si>
  <si>
    <t>Individual Highest Step Total</t>
  </si>
  <si>
    <t>NumParticipants</t>
  </si>
  <si>
    <t>Weeks</t>
  </si>
  <si>
    <t xml:space="preserve"> Particpant with Highest Steps</t>
  </si>
  <si>
    <t># Males</t>
  </si>
  <si>
    <t># Females</t>
  </si>
  <si>
    <t>Team Total Miles*</t>
  </si>
  <si>
    <t>Agen./Univ. Subdiv.</t>
  </si>
  <si>
    <t>NC Community Colleges</t>
  </si>
  <si>
    <t>NC General Assembly</t>
  </si>
  <si>
    <t>NC Board of Elections</t>
  </si>
  <si>
    <t>NC Board of Barber Examiners</t>
  </si>
  <si>
    <t>NC Board of Cosmetic Arts</t>
  </si>
  <si>
    <t>NC Housing Finance</t>
  </si>
  <si>
    <t>NC School of Science &amp; Math</t>
  </si>
  <si>
    <t>UNC Asheville</t>
  </si>
  <si>
    <t>UNC Chapel Hill</t>
  </si>
  <si>
    <t>UNC Charlotte</t>
  </si>
  <si>
    <t>UNC Greensboro</t>
  </si>
  <si>
    <t>UNC Pembroke</t>
  </si>
  <si>
    <t>UNC Wilmington</t>
  </si>
  <si>
    <t>“I acknowledge that the steps that I am submitting are an accurate representation of my team's activity and mileage.”</t>
  </si>
  <si>
    <t xml:space="preserve">                   Team Captain Signature </t>
  </si>
  <si>
    <t>* Conversion factor of 2,000 steps equals 1 mile and will calculate automatically</t>
  </si>
  <si>
    <t>Agency/Univ.Employer</t>
  </si>
  <si>
    <t>i.e. - Div. of Water Quality; Forestry; Your place of work</t>
  </si>
  <si>
    <t>Administration, NC Dept. of</t>
  </si>
  <si>
    <t>Administrative Hearings, NC Office of</t>
  </si>
  <si>
    <t>Commerce, NC Dept. of</t>
  </si>
  <si>
    <t>Environmental Quality, NC Dept. of</t>
  </si>
  <si>
    <t>Governor, NC Office of the</t>
  </si>
  <si>
    <t>Health &amp; Human Services, NC Dept. of</t>
  </si>
  <si>
    <t>Information &amp; Technology Services, NC Office of</t>
  </si>
  <si>
    <t>Insurance, NC Dept. of</t>
  </si>
  <si>
    <t>Justice, NC Dept. of</t>
  </si>
  <si>
    <t>Labor, NC Dept. of</t>
  </si>
  <si>
    <t>Lt. Governor, NC Office of the</t>
  </si>
  <si>
    <t>NC Administrative Office of the Courts</t>
  </si>
  <si>
    <t>NC Wildlife Resources Commission</t>
  </si>
  <si>
    <t>Public Instruction, NC Dept. of</t>
  </si>
  <si>
    <t>Public Safety, NC Dept. of</t>
  </si>
  <si>
    <t>Revenue, NC Dept. of</t>
  </si>
  <si>
    <t>Secretary of State, NC Office of the</t>
  </si>
  <si>
    <t>State Auditor, NC Office of</t>
  </si>
  <si>
    <t>State Budget &amp; Management, NC Office of</t>
  </si>
  <si>
    <t>State Controller, NC Offfice of</t>
  </si>
  <si>
    <t>State Human Resources, NC Office of</t>
  </si>
  <si>
    <t>State Treasurer, NC Dept. of</t>
  </si>
  <si>
    <t>Transportation, NC Dept. of</t>
  </si>
  <si>
    <t>UNC School of the Arts</t>
  </si>
  <si>
    <t>University of North Carolina System</t>
  </si>
  <si>
    <t>Gender</t>
  </si>
  <si>
    <t>Participant Last Name</t>
  </si>
  <si>
    <t>Participant First Name</t>
  </si>
  <si>
    <t>Phone</t>
  </si>
  <si>
    <t>Email</t>
  </si>
  <si>
    <t>Team Member Average Steps</t>
  </si>
  <si>
    <t>Weekly Team Participants</t>
  </si>
  <si>
    <t>Total Number of Team Members</t>
  </si>
  <si>
    <t>Agency/University</t>
  </si>
  <si>
    <t>(Captain's typed signature)</t>
  </si>
  <si>
    <t>Weekly Average Step Total</t>
  </si>
  <si>
    <t>Report This White Number</t>
  </si>
  <si>
    <r>
      <t xml:space="preserve">This spreadsheet should be electronically signed (typed signature), upon submission to the </t>
    </r>
    <r>
      <rPr>
        <b/>
        <i/>
        <sz val="10"/>
        <color theme="1"/>
        <rFont val="Verdana"/>
        <family val="2"/>
        <scheme val="minor"/>
      </rPr>
      <t xml:space="preserve">FINAL </t>
    </r>
    <r>
      <rPr>
        <b/>
        <sz val="10"/>
        <color theme="1"/>
        <rFont val="Verdana"/>
        <family val="2"/>
        <scheme val="minor"/>
      </rPr>
      <t>REPORTING LINK.</t>
    </r>
  </si>
  <si>
    <t>Agriculture &amp; Consumer Services, NC Dept. of</t>
  </si>
  <si>
    <t>NC Education Lottery</t>
  </si>
  <si>
    <t>Natural &amp; Cultural Resources, NC Dept. of</t>
  </si>
  <si>
    <t>The names entered on this sheet will automatically populate to the Captains' Tracking sheet.  If you want to sort the names, please do so on this sheet, as the order they are in on this sheet will be the order they are in on the tracking sheet.</t>
  </si>
  <si>
    <r>
      <rPr>
        <b/>
        <sz val="22"/>
        <color theme="1"/>
        <rFont val="Verdana"/>
        <family val="2"/>
        <scheme val="minor"/>
      </rPr>
      <t>Miles for Wellness Captains' Roster</t>
    </r>
    <r>
      <rPr>
        <b/>
        <sz val="14"/>
        <color theme="1"/>
        <rFont val="Verdana"/>
        <family val="2"/>
        <scheme val="minor"/>
      </rPr>
      <t xml:space="preserve">
</t>
    </r>
    <r>
      <rPr>
        <b/>
        <sz val="20"/>
        <color rgb="FF0066FF"/>
        <rFont val="Verdana"/>
        <family val="2"/>
        <scheme val="minor"/>
      </rPr>
      <t>Challenge 26: Brilliant Venues of the NFL</t>
    </r>
    <r>
      <rPr>
        <b/>
        <sz val="14"/>
        <color theme="1"/>
        <rFont val="Verdana"/>
        <family val="2"/>
        <scheme val="minor"/>
      </rPr>
      <t xml:space="preserve">
</t>
    </r>
    <r>
      <rPr>
        <b/>
        <sz val="12"/>
        <color theme="1"/>
        <rFont val="Verdana"/>
        <family val="2"/>
        <scheme val="minor"/>
      </rPr>
      <t xml:space="preserve">
</t>
    </r>
    <r>
      <rPr>
        <b/>
        <i/>
        <sz val="10"/>
        <color rgb="FFFF0000"/>
        <rFont val="Verdana"/>
        <family val="2"/>
        <scheme val="minor"/>
      </rPr>
      <t xml:space="preserve">IMPORTANT NOTE: This spreadsheet must not be altered in any way. Alteration of this document can cause elimination from the challenge. The information placed here will populate onto the CaptainsTrackingSheet (SEE GRAY TAB BELOW)
</t>
    </r>
  </si>
  <si>
    <r>
      <t xml:space="preserve">Team captains should keep all completed Liability Waiver forms              </t>
    </r>
    <r>
      <rPr>
        <b/>
        <sz val="11"/>
        <color theme="1"/>
        <rFont val="Verdana"/>
        <family val="2"/>
        <scheme val="minor"/>
      </rPr>
      <t xml:space="preserve">                                                                                                           </t>
    </r>
    <r>
      <rPr>
        <b/>
        <sz val="10"/>
        <color theme="1"/>
        <rFont val="Verdana"/>
        <family val="2"/>
        <scheme val="minor"/>
      </rPr>
      <t>Liability Waiver forms are found at: https://oshr.nc.gov/miles-4-wellness-home</t>
    </r>
    <r>
      <rPr>
        <b/>
        <sz val="12"/>
        <color theme="1"/>
        <rFont val="Verdana"/>
        <family val="2"/>
        <scheme val="minor"/>
      </rPr>
      <t xml:space="preserve">   </t>
    </r>
  </si>
  <si>
    <r>
      <rPr>
        <b/>
        <sz val="22"/>
        <color theme="1"/>
        <rFont val="Verdana"/>
        <family val="2"/>
        <scheme val="minor"/>
      </rPr>
      <t>Miles for Wellness Captains' Tracking Sheet</t>
    </r>
    <r>
      <rPr>
        <b/>
        <sz val="14"/>
        <color theme="1"/>
        <rFont val="Verdana"/>
        <family val="2"/>
        <scheme val="minor"/>
      </rPr>
      <t xml:space="preserve">
</t>
    </r>
    <r>
      <rPr>
        <b/>
        <sz val="22"/>
        <color rgb="FF0066FF"/>
        <rFont val="Verdana"/>
        <family val="2"/>
        <scheme val="minor"/>
      </rPr>
      <t xml:space="preserve">Challenge 26: Brilliant Venues of the NFL                                              </t>
    </r>
    <r>
      <rPr>
        <b/>
        <sz val="14"/>
        <color theme="1"/>
        <rFont val="Verdana"/>
        <family val="2"/>
        <scheme val="minor"/>
      </rPr>
      <t xml:space="preserve">
</t>
    </r>
    <r>
      <rPr>
        <b/>
        <sz val="12"/>
        <color theme="1"/>
        <rFont val="Verdana"/>
        <family val="2"/>
        <scheme val="minor"/>
      </rPr>
      <t xml:space="preserve">
</t>
    </r>
    <r>
      <rPr>
        <b/>
        <i/>
        <sz val="10"/>
        <color rgb="FFFF0000"/>
        <rFont val="Verdana"/>
        <family val="2"/>
        <scheme val="minor"/>
      </rPr>
      <t xml:space="preserve">IMPORTANT NOTE: </t>
    </r>
    <r>
      <rPr>
        <i/>
        <sz val="10"/>
        <color rgb="FFFF0000"/>
        <rFont val="Verdana"/>
        <family val="2"/>
        <scheme val="minor"/>
      </rPr>
      <t xml:space="preserve">This spreadsheet must not be altered in anyway. Alteration of this document can cause elimination from the challenge.                                                                                        </t>
    </r>
    <r>
      <rPr>
        <b/>
        <i/>
        <sz val="11"/>
        <color rgb="FFFF0000"/>
        <rFont val="Verdana"/>
        <family val="2"/>
        <scheme val="minor"/>
      </rPr>
      <t xml:space="preserve">     Instructions to complete:   </t>
    </r>
    <r>
      <rPr>
        <i/>
        <sz val="10"/>
        <color rgb="FFFF0000"/>
        <rFont val="Verdana"/>
        <family val="2"/>
        <scheme val="minor"/>
      </rPr>
      <t xml:space="preserve">                                                                                                                                                                                                               Go to the</t>
    </r>
    <r>
      <rPr>
        <b/>
        <i/>
        <sz val="10"/>
        <color rgb="FFFF0000"/>
        <rFont val="Verdana"/>
        <family val="2"/>
        <scheme val="minor"/>
      </rPr>
      <t xml:space="preserve"> </t>
    </r>
    <r>
      <rPr>
        <b/>
        <i/>
        <u/>
        <sz val="10"/>
        <color rgb="FFFF0000"/>
        <rFont val="Verdana"/>
        <family val="2"/>
        <scheme val="minor"/>
      </rPr>
      <t>RED Team Roster tab bottom left</t>
    </r>
    <r>
      <rPr>
        <b/>
        <i/>
        <sz val="10"/>
        <color rgb="FFFF0000"/>
        <rFont val="Verdana"/>
        <family val="2"/>
        <scheme val="minor"/>
      </rPr>
      <t xml:space="preserve"> </t>
    </r>
    <r>
      <rPr>
        <b/>
        <i/>
        <u/>
        <sz val="10"/>
        <color rgb="FFFF0000"/>
        <rFont val="Verdana"/>
        <family val="2"/>
        <scheme val="minor"/>
      </rPr>
      <t>to complete your team contact information</t>
    </r>
    <r>
      <rPr>
        <b/>
        <i/>
        <sz val="10"/>
        <color rgb="FFFF0000"/>
        <rFont val="Verdana"/>
        <family val="2"/>
        <scheme val="minor"/>
      </rPr>
      <t xml:space="preserve">. </t>
    </r>
    <r>
      <rPr>
        <i/>
        <sz val="10"/>
        <color rgb="FFFF0000"/>
        <rFont val="Verdana"/>
        <family val="2"/>
        <scheme val="minor"/>
      </rPr>
      <t>All information will automatically populate below.                                                                                                                                                        This sheet, the CaptainsTrackingSheet, (GRAY TAB BELOW) is used to only input weekly step totals.                                                                                                                    All step totals will automatically calculate.</t>
    </r>
    <r>
      <rPr>
        <b/>
        <i/>
        <sz val="10"/>
        <color rgb="FFFF0000"/>
        <rFont val="Verdana"/>
        <family val="2"/>
        <scheme val="minor"/>
      </rPr>
      <t xml:space="preserve">
</t>
    </r>
  </si>
  <si>
    <r>
      <t xml:space="preserve">Registration takes place from Aug. 29 - Sept. 26 at: </t>
    </r>
    <r>
      <rPr>
        <b/>
        <sz val="10"/>
        <color theme="1"/>
        <rFont val="Verdana"/>
        <family val="2"/>
        <scheme val="minor"/>
      </rPr>
      <t xml:space="preserve">https://oshr.nc.gov/miles-4-wellness-home                                                                                                                          </t>
    </r>
    <r>
      <rPr>
        <sz val="10"/>
        <color theme="1"/>
        <rFont val="Verdana"/>
        <family val="2"/>
        <scheme val="minor"/>
      </rPr>
      <t xml:space="preserve">During the first week of the challenge, captains will receive an electronic REPORTING LINK via email, as well as reporting instructions.
Captains will submit the </t>
    </r>
    <r>
      <rPr>
        <b/>
        <i/>
        <sz val="10"/>
        <color theme="1"/>
        <rFont val="Verdana"/>
        <family val="2"/>
        <scheme val="minor"/>
      </rPr>
      <t xml:space="preserve">Team Total Steps </t>
    </r>
    <r>
      <rPr>
        <sz val="10"/>
        <color theme="1"/>
        <rFont val="Verdana"/>
        <family val="2"/>
        <scheme val="minor"/>
      </rPr>
      <t xml:space="preserve">4 times/every other week </t>
    </r>
    <r>
      <rPr>
        <b/>
        <sz val="10"/>
        <color rgb="FF0066FF"/>
        <rFont val="Verdana"/>
        <family val="2"/>
        <scheme val="minor"/>
      </rPr>
      <t>(white number from the BLUE box above)</t>
    </r>
    <r>
      <rPr>
        <sz val="10"/>
        <rFont val="Verdana"/>
        <family val="2"/>
        <scheme val="minor"/>
      </rPr>
      <t xml:space="preserve">, </t>
    </r>
    <r>
      <rPr>
        <b/>
        <sz val="10"/>
        <color rgb="FFFF0000"/>
        <rFont val="Verdana"/>
        <family val="2"/>
        <scheme val="minor"/>
      </rPr>
      <t>according to the following schedule:</t>
    </r>
    <r>
      <rPr>
        <sz val="10"/>
        <color theme="1"/>
        <rFont val="Verdana"/>
        <family val="2"/>
        <scheme val="minor"/>
      </rPr>
      <t xml:space="preserve">                                                                                                                                                                                                 </t>
    </r>
    <r>
      <rPr>
        <b/>
        <sz val="10"/>
        <color theme="1"/>
        <rFont val="Verdana"/>
        <family val="2"/>
        <scheme val="minor"/>
      </rPr>
      <t xml:space="preserve">  </t>
    </r>
    <r>
      <rPr>
        <b/>
        <i/>
        <sz val="10"/>
        <color theme="1"/>
        <rFont val="Verdana"/>
        <family val="2"/>
        <scheme val="minor"/>
      </rPr>
      <t xml:space="preserve">Team Total Steps </t>
    </r>
    <r>
      <rPr>
        <b/>
        <i/>
        <sz val="10"/>
        <color rgb="FF0066FF"/>
        <rFont val="Verdana"/>
        <family val="2"/>
        <scheme val="minor"/>
      </rPr>
      <t>(BLUE BOX)</t>
    </r>
    <r>
      <rPr>
        <sz val="10"/>
        <color rgb="FF00B0F0"/>
        <rFont val="Verdana"/>
        <family val="2"/>
        <scheme val="minor"/>
      </rPr>
      <t xml:space="preserve"> </t>
    </r>
    <r>
      <rPr>
        <sz val="10"/>
        <color theme="1"/>
        <rFont val="Verdana"/>
        <family val="2"/>
        <scheme val="minor"/>
      </rPr>
      <t xml:space="preserve">for Weeks 1 and 2 are due by </t>
    </r>
    <r>
      <rPr>
        <b/>
        <sz val="10"/>
        <color rgb="FF0066FF"/>
        <rFont val="Verdana"/>
        <family val="2"/>
        <scheme val="minor"/>
      </rPr>
      <t>Wednesday, October 12</t>
    </r>
    <r>
      <rPr>
        <sz val="10"/>
        <color theme="1"/>
        <rFont val="Verdana"/>
        <family val="2"/>
        <scheme val="minor"/>
      </rPr>
      <t xml:space="preserve">                                                                                                                           </t>
    </r>
    <r>
      <rPr>
        <b/>
        <i/>
        <sz val="10"/>
        <color theme="1"/>
        <rFont val="Verdana"/>
        <family val="2"/>
        <scheme val="minor"/>
      </rPr>
      <t xml:space="preserve">Team Total Steps </t>
    </r>
    <r>
      <rPr>
        <b/>
        <i/>
        <sz val="10"/>
        <color rgb="FF0066FF"/>
        <rFont val="Verdana"/>
        <family val="2"/>
        <scheme val="minor"/>
      </rPr>
      <t>(BLUE BOX)</t>
    </r>
    <r>
      <rPr>
        <b/>
        <sz val="10"/>
        <color theme="1"/>
        <rFont val="Verdana"/>
        <family val="2"/>
        <scheme val="minor"/>
      </rPr>
      <t xml:space="preserve"> </t>
    </r>
    <r>
      <rPr>
        <sz val="10"/>
        <color theme="1"/>
        <rFont val="Verdana"/>
        <family val="2"/>
        <scheme val="minor"/>
      </rPr>
      <t xml:space="preserve">for Weeks 1 through Week 4 are due by </t>
    </r>
    <r>
      <rPr>
        <b/>
        <sz val="10"/>
        <color rgb="FF0066FF"/>
        <rFont val="Verdana"/>
        <family val="2"/>
        <scheme val="minor"/>
      </rPr>
      <t>Wednesday, October 26</t>
    </r>
    <r>
      <rPr>
        <sz val="10"/>
        <color theme="1"/>
        <rFont val="Verdana"/>
        <family val="2"/>
        <scheme val="minor"/>
      </rPr>
      <t xml:space="preserve">
</t>
    </r>
    <r>
      <rPr>
        <b/>
        <i/>
        <sz val="10"/>
        <color theme="1"/>
        <rFont val="Verdana"/>
        <family val="2"/>
        <scheme val="minor"/>
      </rPr>
      <t xml:space="preserve">Team Total Steps </t>
    </r>
    <r>
      <rPr>
        <b/>
        <i/>
        <sz val="10"/>
        <color rgb="FF0066FF"/>
        <rFont val="Verdana"/>
        <family val="2"/>
        <scheme val="minor"/>
      </rPr>
      <t>(BLUE BOX)</t>
    </r>
    <r>
      <rPr>
        <sz val="10"/>
        <color theme="1"/>
        <rFont val="Verdana"/>
        <family val="2"/>
        <scheme val="minor"/>
      </rPr>
      <t xml:space="preserve"> for Weeks 1 through Week 6 are due by </t>
    </r>
    <r>
      <rPr>
        <b/>
        <sz val="10"/>
        <color rgb="FF0066FF"/>
        <rFont val="Verdana"/>
        <family val="2"/>
        <scheme val="minor"/>
      </rPr>
      <t>Wednesday, November 9</t>
    </r>
    <r>
      <rPr>
        <sz val="10"/>
        <color theme="1"/>
        <rFont val="Verdana"/>
        <family val="2"/>
        <scheme val="minor"/>
      </rPr>
      <t xml:space="preserve">                                                                                                                                                                                                          </t>
    </r>
    <r>
      <rPr>
        <b/>
        <sz val="10"/>
        <color rgb="FFFF0000"/>
        <rFont val="Verdana"/>
        <family val="2"/>
        <scheme val="minor"/>
      </rPr>
      <t xml:space="preserve"> Final </t>
    </r>
    <r>
      <rPr>
        <b/>
        <i/>
        <sz val="10"/>
        <color rgb="FFFF0000"/>
        <rFont val="Verdana"/>
        <family val="2"/>
        <scheme val="minor"/>
      </rPr>
      <t xml:space="preserve">Team Total Steps </t>
    </r>
    <r>
      <rPr>
        <b/>
        <i/>
        <sz val="10"/>
        <color rgb="FF0066FF"/>
        <rFont val="Verdana"/>
        <family val="2"/>
        <scheme val="minor"/>
      </rPr>
      <t>(BLUE BOX)</t>
    </r>
    <r>
      <rPr>
        <sz val="10"/>
        <color theme="1"/>
        <rFont val="Verdana"/>
        <family val="2"/>
        <scheme val="minor"/>
      </rPr>
      <t xml:space="preserve"> for Weeks 1 through Week 8 are due by </t>
    </r>
    <r>
      <rPr>
        <b/>
        <sz val="10"/>
        <color rgb="FF0066FF"/>
        <rFont val="Verdana"/>
        <family val="2"/>
        <scheme val="minor"/>
      </rPr>
      <t>Wednesday, November 23</t>
    </r>
    <r>
      <rPr>
        <sz val="10"/>
        <color theme="1"/>
        <rFont val="Verdana"/>
        <family val="2"/>
        <scheme val="minor"/>
      </rPr>
      <t xml:space="preserve">                                                                                                  </t>
    </r>
    <r>
      <rPr>
        <b/>
        <sz val="10"/>
        <color theme="1"/>
        <rFont val="Verdana"/>
        <family val="2"/>
        <scheme val="minor"/>
      </rPr>
      <t xml:space="preserve"> </t>
    </r>
    <r>
      <rPr>
        <b/>
        <u/>
        <sz val="9"/>
        <color rgb="FFFF0000"/>
        <rFont val="Verdana"/>
        <family val="2"/>
        <scheme val="minor"/>
      </rPr>
      <t>FINAL STEPS MUST BE REPORTED BY FRIDAY, November 29</t>
    </r>
    <r>
      <rPr>
        <sz val="10"/>
        <color theme="1"/>
        <rFont val="Verdana"/>
        <family val="2"/>
        <scheme val="minor"/>
      </rPr>
      <t xml:space="preserve">
</t>
    </r>
    <r>
      <rPr>
        <b/>
        <sz val="10"/>
        <color theme="1"/>
        <rFont val="Verdana"/>
        <family val="2"/>
        <scheme val="minor"/>
      </rPr>
      <t xml:space="preserve">****Winners will be announced to captains via email </t>
    </r>
    <r>
      <rPr>
        <b/>
        <sz val="10"/>
        <color rgb="FFFF0000"/>
        <rFont val="Verdana"/>
        <family val="2"/>
        <scheme val="minor"/>
      </rPr>
      <t>on or before</t>
    </r>
    <r>
      <rPr>
        <b/>
        <sz val="10"/>
        <color theme="1"/>
        <rFont val="Verdana"/>
        <family val="2"/>
        <scheme val="minor"/>
      </rPr>
      <t xml:space="preserve"> Wednesday December 7****</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</si>
</sst>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m/d/yy;@"/>
    <numFmt numFmtId="165" formatCode="#,##0.0"/>
    <numFmt numFmtId="166" formatCode="00"/>
  </numFmts>
  <fonts count="44">
    <font>
      <sz val="10"/>
      <color theme="1"/>
      <name val="Verdana"/>
      <family val="2"/>
      <scheme val="minor"/>
    </font>
    <font>
      <sz val="11"/>
      <color theme="1"/>
      <name val="Verdana"/>
      <family val="2"/>
      <scheme val="minor"/>
    </font>
    <font>
      <sz val="11"/>
      <color theme="1"/>
      <name val="Verdana"/>
      <family val="2"/>
      <scheme val="minor"/>
    </font>
    <font>
      <sz val="10"/>
      <color theme="1"/>
      <name val="Verdana"/>
      <family val="2"/>
      <scheme val="minor"/>
    </font>
    <font>
      <sz val="9"/>
      <color theme="1"/>
      <name val="Verdana"/>
      <family val="2"/>
      <scheme val="minor"/>
    </font>
    <font>
      <b/>
      <sz val="10"/>
      <color theme="1"/>
      <name val="Verdana"/>
      <family val="2"/>
      <scheme val="minor"/>
    </font>
    <font>
      <b/>
      <sz val="10"/>
      <color theme="2" tint="-0.64998321481978816"/>
      <name val="Verdana"/>
      <family val="2"/>
      <scheme val="minor"/>
    </font>
    <font>
      <b/>
      <sz val="12"/>
      <color theme="1"/>
      <name val="Verdana"/>
      <family val="2"/>
      <scheme val="minor"/>
    </font>
    <font>
      <sz val="12"/>
      <color theme="1"/>
      <name val="Verdana"/>
      <family val="2"/>
      <scheme val="minor"/>
    </font>
    <font>
      <sz val="10"/>
      <color indexed="23"/>
      <name val="Verdana"/>
      <family val="2"/>
      <scheme val="minor"/>
    </font>
    <font>
      <b/>
      <sz val="14"/>
      <color theme="1"/>
      <name val="Verdana"/>
      <family val="2"/>
      <scheme val="minor"/>
    </font>
    <font>
      <b/>
      <i/>
      <sz val="10"/>
      <color rgb="FFFF0000"/>
      <name val="Verdana"/>
      <family val="2"/>
      <scheme val="minor"/>
    </font>
    <font>
      <sz val="10"/>
      <color rgb="FFFF0000"/>
      <name val="Verdana"/>
      <family val="2"/>
      <scheme val="minor"/>
    </font>
    <font>
      <b/>
      <sz val="9"/>
      <color theme="1"/>
      <name val="Verdana"/>
      <family val="2"/>
      <scheme val="minor"/>
    </font>
    <font>
      <sz val="10"/>
      <name val="Verdana"/>
      <family val="2"/>
      <scheme val="minor"/>
    </font>
    <font>
      <b/>
      <i/>
      <sz val="10"/>
      <color theme="1"/>
      <name val="Verdana"/>
      <family val="2"/>
      <scheme val="minor"/>
    </font>
    <font>
      <b/>
      <sz val="10"/>
      <color rgb="FFFF0000"/>
      <name val="Verdana"/>
      <family val="2"/>
      <scheme val="minor"/>
    </font>
    <font>
      <b/>
      <sz val="22"/>
      <color theme="1"/>
      <name val="Verdana"/>
      <family val="2"/>
      <scheme val="minor"/>
    </font>
    <font>
      <sz val="11"/>
      <color rgb="FF9C6500"/>
      <name val="Verdana"/>
      <family val="2"/>
      <scheme val="minor"/>
    </font>
    <font>
      <b/>
      <sz val="11"/>
      <color rgb="FF3F3F3F"/>
      <name val="Verdana"/>
      <family val="2"/>
      <scheme val="minor"/>
    </font>
    <font>
      <sz val="11"/>
      <color rgb="FF3F3F76"/>
      <name val="Verdana"/>
      <family val="2"/>
      <scheme val="minor"/>
    </font>
    <font>
      <b/>
      <sz val="10"/>
      <color rgb="FF3F3F3F"/>
      <name val="Verdana"/>
      <family val="2"/>
      <scheme val="minor"/>
    </font>
    <font>
      <b/>
      <sz val="12"/>
      <name val="Verdana"/>
      <family val="2"/>
      <scheme val="minor"/>
    </font>
    <font>
      <b/>
      <sz val="10"/>
      <name val="Verdana"/>
      <family val="2"/>
      <scheme val="minor"/>
    </font>
    <font>
      <b/>
      <sz val="11"/>
      <name val="Verdana"/>
      <family val="2"/>
      <scheme val="minor"/>
    </font>
    <font>
      <b/>
      <sz val="14"/>
      <name val="Verdana"/>
      <family val="2"/>
      <scheme val="minor"/>
    </font>
    <font>
      <b/>
      <sz val="16"/>
      <color rgb="FF0070C0"/>
      <name val="Verdana"/>
      <family val="2"/>
      <scheme val="minor"/>
    </font>
    <font>
      <b/>
      <sz val="12"/>
      <color rgb="FF0070C0"/>
      <name val="Verdana"/>
      <family val="2"/>
      <scheme val="minor"/>
    </font>
    <font>
      <sz val="10"/>
      <color theme="0"/>
      <name val="Verdana"/>
      <family val="2"/>
      <scheme val="minor"/>
    </font>
    <font>
      <b/>
      <sz val="18"/>
      <color theme="0"/>
      <name val="Verdana"/>
      <family val="2"/>
      <scheme val="minor"/>
    </font>
    <font>
      <b/>
      <i/>
      <u/>
      <sz val="10"/>
      <color rgb="FFFF0000"/>
      <name val="Verdana"/>
      <family val="2"/>
      <scheme val="minor"/>
    </font>
    <font>
      <b/>
      <u/>
      <sz val="9"/>
      <color rgb="FFFF0000"/>
      <name val="Verdana"/>
      <family val="2"/>
      <scheme val="minor"/>
    </font>
    <font>
      <b/>
      <sz val="11"/>
      <color theme="1"/>
      <name val="Verdana"/>
      <family val="2"/>
      <scheme val="minor"/>
    </font>
    <font>
      <i/>
      <sz val="10"/>
      <color rgb="FFFF0000"/>
      <name val="Verdana"/>
      <family val="2"/>
      <scheme val="minor"/>
    </font>
    <font>
      <sz val="10"/>
      <color rgb="FF00B0F0"/>
      <name val="Verdana"/>
      <family val="2"/>
      <scheme val="minor"/>
    </font>
    <font>
      <sz val="8"/>
      <color theme="1"/>
      <name val="Verdana"/>
      <family val="2"/>
      <scheme val="minor"/>
    </font>
    <font>
      <b/>
      <sz val="10"/>
      <color theme="0"/>
      <name val="Verdana"/>
      <family val="2"/>
      <scheme val="minor"/>
    </font>
    <font>
      <b/>
      <sz val="9"/>
      <name val="Verdana"/>
      <family val="2"/>
      <scheme val="minor"/>
    </font>
    <font>
      <b/>
      <i/>
      <sz val="11"/>
      <color rgb="FFFF0000"/>
      <name val="Verdana"/>
      <family val="2"/>
      <scheme val="minor"/>
    </font>
    <font>
      <b/>
      <sz val="22"/>
      <color rgb="FF0066FF"/>
      <name val="Verdana"/>
      <family val="2"/>
      <scheme val="minor"/>
    </font>
    <font>
      <b/>
      <sz val="20"/>
      <color rgb="FF0066FF"/>
      <name val="Verdana"/>
      <family val="2"/>
      <scheme val="minor"/>
    </font>
    <font>
      <b/>
      <sz val="10"/>
      <color rgb="FF0066FF"/>
      <name val="Verdana"/>
      <family val="2"/>
      <scheme val="minor"/>
    </font>
    <font>
      <b/>
      <i/>
      <sz val="10"/>
      <color rgb="FF0066FF"/>
      <name val="Verdana"/>
      <family val="2"/>
      <scheme val="minor"/>
    </font>
    <font>
      <b/>
      <sz val="9"/>
      <color theme="1"/>
      <name val="Verdana (Body)"/>
    </font>
  </fonts>
  <fills count="17">
    <fill>
      <patternFill patternType="none"/>
    </fill>
    <fill>
      <patternFill patternType="gray125"/>
    </fill>
    <fill>
      <patternFill patternType="solid">
        <fgColor theme="0" tint="-0.14999847407452621"/>
        <bgColor indexed="64"/>
      </patternFill>
    </fill>
    <fill>
      <patternFill patternType="solid">
        <fgColor theme="0" tint="-0.14999847407452621"/>
        <bgColor theme="9" tint="0.79998168889431442"/>
      </patternFill>
    </fill>
    <fill>
      <patternFill patternType="solid">
        <fgColor theme="0"/>
        <bgColor indexed="64"/>
      </patternFill>
    </fill>
    <fill>
      <patternFill patternType="solid">
        <fgColor theme="3" tint="0.59999389629810485"/>
        <bgColor theme="9"/>
      </patternFill>
    </fill>
    <fill>
      <patternFill patternType="solid">
        <fgColor rgb="FFFFEB9C"/>
      </patternFill>
    </fill>
    <fill>
      <patternFill patternType="solid">
        <fgColor theme="0" tint="-0.34998626667073579"/>
        <bgColor indexed="64"/>
      </patternFill>
    </fill>
    <fill>
      <patternFill patternType="solid">
        <fgColor rgb="FFF2F2F2"/>
      </patternFill>
    </fill>
    <fill>
      <patternFill patternType="solid">
        <fgColor rgb="FFFFCC99"/>
      </patternFill>
    </fill>
    <fill>
      <patternFill patternType="solid">
        <fgColor theme="0"/>
        <bgColor theme="9" tint="0.79998168889431442"/>
      </patternFill>
    </fill>
    <fill>
      <patternFill patternType="solid">
        <fgColor theme="1"/>
        <bgColor indexed="64"/>
      </patternFill>
    </fill>
    <fill>
      <patternFill patternType="solid">
        <fgColor theme="0" tint="-0.499984740745262"/>
        <bgColor theme="9"/>
      </patternFill>
    </fill>
    <fill>
      <patternFill patternType="solid">
        <fgColor theme="1"/>
        <bgColor theme="9" tint="0.79998168889431442"/>
      </patternFill>
    </fill>
    <fill>
      <patternFill patternType="solid">
        <fgColor theme="0" tint="-0.499984740745262"/>
        <bgColor indexed="64"/>
      </patternFill>
    </fill>
    <fill>
      <patternFill patternType="solid">
        <fgColor theme="0" tint="-0.34998626667073579"/>
        <bgColor theme="9" tint="0.79998168889431442"/>
      </patternFill>
    </fill>
    <fill>
      <patternFill patternType="solid">
        <fgColor rgb="FF0066FF"/>
        <bgColor indexed="64"/>
      </patternFill>
    </fill>
  </fills>
  <borders count="42">
    <border>
      <left/>
      <right/>
      <top/>
      <bottom/>
      <diagonal/>
    </border>
    <border>
      <left/>
      <right/>
      <top/>
      <bottom style="thin">
        <color indexed="64"/>
      </bottom>
      <diagonal/>
    </border>
    <border>
      <left style="medium">
        <color indexed="64"/>
      </left>
      <right/>
      <top/>
      <bottom style="thin">
        <color indexed="23"/>
      </bottom>
      <diagonal/>
    </border>
    <border>
      <left/>
      <right/>
      <top/>
      <bottom style="double">
        <color indexed="64"/>
      </bottom>
      <diagonal/>
    </border>
    <border>
      <left style="thin">
        <color indexed="64"/>
      </left>
      <right style="thin">
        <color indexed="64"/>
      </right>
      <top style="thin">
        <color indexed="64"/>
      </top>
      <bottom style="thin">
        <color indexed="64"/>
      </bottom>
      <diagonal/>
    </border>
    <border>
      <left/>
      <right/>
      <top/>
      <bottom style="thin">
        <color indexed="23"/>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double">
        <color indexed="64"/>
      </bottom>
      <diagonal/>
    </border>
    <border>
      <left style="medium">
        <color indexed="64"/>
      </left>
      <right style="thin">
        <color indexed="64"/>
      </right>
      <top style="thin">
        <color indexed="64"/>
      </top>
      <bottom style="thin">
        <color indexed="64"/>
      </bottom>
      <diagonal/>
    </border>
    <border>
      <left/>
      <right/>
      <top/>
      <bottom style="thin">
        <color rgb="FFFF0000"/>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diagonal/>
    </border>
    <border>
      <left style="medium">
        <color indexed="64"/>
      </left>
      <right/>
      <top/>
      <bottom/>
      <diagonal/>
    </border>
    <border>
      <left/>
      <right style="thin">
        <color indexed="23"/>
      </right>
      <top/>
      <bottom/>
      <diagonal/>
    </border>
    <border>
      <left style="thin">
        <color indexed="23"/>
      </left>
      <right style="thin">
        <color indexed="23"/>
      </right>
      <top/>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style="thin">
        <color rgb="FF3F3F3F"/>
      </right>
      <top style="thin">
        <color rgb="FF3F3F3F"/>
      </top>
      <bottom style="thin">
        <color rgb="FF3F3F3F"/>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medium">
        <color indexed="64"/>
      </top>
      <bottom/>
      <diagonal/>
    </border>
    <border>
      <left style="medium">
        <color indexed="64"/>
      </left>
      <right/>
      <top style="thin">
        <color indexed="23"/>
      </top>
      <bottom/>
      <diagonal/>
    </border>
    <border>
      <left/>
      <right/>
      <top style="thin">
        <color indexed="23"/>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medium">
        <color indexed="64"/>
      </bottom>
      <diagonal/>
    </border>
    <border>
      <left style="thin">
        <color indexed="23"/>
      </left>
      <right/>
      <top/>
      <bottom/>
      <diagonal/>
    </border>
    <border>
      <left style="thin">
        <color indexed="64"/>
      </left>
      <right/>
      <top/>
      <bottom style="thin">
        <color rgb="FF00B050"/>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style="thin">
        <color rgb="FF7F7F7F"/>
      </right>
      <top style="medium">
        <color indexed="64"/>
      </top>
      <bottom style="thin">
        <color rgb="FF7F7F7F"/>
      </bottom>
      <diagonal/>
    </border>
    <border>
      <left style="thin">
        <color rgb="FF7F7F7F"/>
      </left>
      <right style="medium">
        <color indexed="64"/>
      </right>
      <top style="medium">
        <color indexed="64"/>
      </top>
      <bottom style="thin">
        <color rgb="FF7F7F7F"/>
      </bottom>
      <diagonal/>
    </border>
    <border>
      <left style="medium">
        <color indexed="64"/>
      </left>
      <right style="thin">
        <color rgb="FF7F7F7F"/>
      </right>
      <top style="thin">
        <color rgb="FF7F7F7F"/>
      </top>
      <bottom style="thin">
        <color rgb="FF7F7F7F"/>
      </bottom>
      <diagonal/>
    </border>
    <border>
      <left style="thin">
        <color rgb="FF7F7F7F"/>
      </left>
      <right style="medium">
        <color indexed="64"/>
      </right>
      <top style="thin">
        <color rgb="FF7F7F7F"/>
      </top>
      <bottom style="thin">
        <color rgb="FF7F7F7F"/>
      </bottom>
      <diagonal/>
    </border>
    <border>
      <left style="medium">
        <color indexed="64"/>
      </left>
      <right style="thin">
        <color rgb="FF7F7F7F"/>
      </right>
      <top style="thin">
        <color rgb="FF7F7F7F"/>
      </top>
      <bottom style="thick">
        <color auto="1"/>
      </bottom>
      <diagonal/>
    </border>
    <border>
      <left style="thin">
        <color rgb="FF7F7F7F"/>
      </left>
      <right style="medium">
        <color indexed="64"/>
      </right>
      <top style="thin">
        <color rgb="FF7F7F7F"/>
      </top>
      <bottom style="thick">
        <color auto="1"/>
      </bottom>
      <diagonal/>
    </border>
  </borders>
  <cellStyleXfs count="4">
    <xf numFmtId="0" fontId="0" fillId="0" borderId="0"/>
    <xf numFmtId="0" fontId="18" fillId="6" borderId="0" applyNumberFormat="0" applyBorder="0" applyAlignment="0" applyProtection="0"/>
    <xf numFmtId="0" fontId="19" fillId="8" borderId="20" applyNumberFormat="0" applyAlignment="0" applyProtection="0"/>
    <xf numFmtId="0" fontId="20" fillId="9" borderId="21" applyNumberFormat="0" applyAlignment="0" applyProtection="0"/>
  </cellStyleXfs>
  <cellXfs count="135">
    <xf numFmtId="0" fontId="0" fillId="0" borderId="0" xfId="0"/>
    <xf numFmtId="0" fontId="3" fillId="0" borderId="0" xfId="0" applyFont="1"/>
    <xf numFmtId="0" fontId="4" fillId="0" borderId="0" xfId="0" applyFont="1"/>
    <xf numFmtId="0" fontId="5" fillId="0" borderId="0" xfId="0" applyFont="1" applyAlignment="1">
      <alignment wrapText="1"/>
    </xf>
    <xf numFmtId="0" fontId="3" fillId="0" borderId="0" xfId="0" applyFont="1" applyAlignment="1"/>
    <xf numFmtId="0" fontId="5" fillId="0" borderId="3" xfId="0" applyFont="1" applyBorder="1"/>
    <xf numFmtId="0" fontId="8" fillId="0" borderId="0" xfId="0" applyFont="1" applyAlignment="1">
      <alignment horizontal="center"/>
    </xf>
    <xf numFmtId="0" fontId="0" fillId="0" borderId="0" xfId="0" applyFont="1"/>
    <xf numFmtId="0" fontId="9" fillId="0" borderId="0" xfId="0" applyFont="1"/>
    <xf numFmtId="0" fontId="9" fillId="0" borderId="0" xfId="0" applyFont="1" applyBorder="1"/>
    <xf numFmtId="0" fontId="9" fillId="0" borderId="0" xfId="0" applyFont="1" applyBorder="1" applyAlignment="1">
      <alignment horizontal="center"/>
    </xf>
    <xf numFmtId="0" fontId="0" fillId="0" borderId="0" xfId="0" applyFont="1" applyBorder="1" applyAlignment="1">
      <alignment horizontal="left"/>
    </xf>
    <xf numFmtId="0" fontId="0" fillId="0" borderId="0" xfId="0" applyFont="1" applyAlignment="1">
      <alignment horizontal="center"/>
    </xf>
    <xf numFmtId="0" fontId="7" fillId="0" borderId="0" xfId="0" applyFont="1" applyAlignment="1">
      <alignment wrapText="1"/>
    </xf>
    <xf numFmtId="3" fontId="3" fillId="0" borderId="0" xfId="0" applyNumberFormat="1" applyFont="1"/>
    <xf numFmtId="0" fontId="6" fillId="0" borderId="0" xfId="0" applyFont="1" applyBorder="1" applyAlignment="1">
      <alignment horizontal="left" wrapText="1"/>
    </xf>
    <xf numFmtId="0" fontId="0" fillId="0" borderId="0" xfId="0" quotePrefix="1"/>
    <xf numFmtId="0" fontId="0" fillId="0" borderId="0" xfId="0" applyFont="1" applyAlignment="1"/>
    <xf numFmtId="0" fontId="3" fillId="0" borderId="0" xfId="0" applyFont="1" applyAlignment="1">
      <alignment horizontal="left"/>
    </xf>
    <xf numFmtId="0" fontId="0" fillId="0" borderId="0" xfId="0" applyAlignment="1">
      <alignment horizontal="left"/>
    </xf>
    <xf numFmtId="0" fontId="12" fillId="0" borderId="0" xfId="0" applyFont="1" applyAlignment="1">
      <alignment horizontal="left"/>
    </xf>
    <xf numFmtId="0" fontId="3" fillId="0" borderId="0" xfId="0" applyFont="1" applyBorder="1"/>
    <xf numFmtId="165" fontId="13" fillId="4" borderId="16" xfId="0" applyNumberFormat="1" applyFont="1" applyFill="1" applyBorder="1" applyAlignment="1">
      <alignment horizontal="center" vertical="center"/>
    </xf>
    <xf numFmtId="165" fontId="13" fillId="4" borderId="0" xfId="0" applyNumberFormat="1" applyFont="1" applyFill="1" applyBorder="1" applyAlignment="1">
      <alignment horizontal="center" vertical="center"/>
    </xf>
    <xf numFmtId="3" fontId="13" fillId="3" borderId="8" xfId="0" applyNumberFormat="1" applyFont="1" applyFill="1" applyBorder="1" applyAlignment="1" applyProtection="1">
      <alignment horizontal="center" vertical="center"/>
    </xf>
    <xf numFmtId="3" fontId="7" fillId="4" borderId="1" xfId="0" applyNumberFormat="1" applyFont="1" applyFill="1" applyBorder="1" applyAlignment="1" applyProtection="1">
      <alignment horizontal="center"/>
    </xf>
    <xf numFmtId="0" fontId="7" fillId="0" borderId="0" xfId="0" applyFont="1" applyAlignment="1">
      <alignment horizontal="center" wrapText="1"/>
    </xf>
    <xf numFmtId="0" fontId="0" fillId="0" borderId="0" xfId="0" applyAlignment="1">
      <alignment horizontal="center"/>
    </xf>
    <xf numFmtId="166" fontId="21" fillId="4" borderId="4" xfId="2" applyNumberFormat="1" applyFont="1" applyFill="1" applyBorder="1"/>
    <xf numFmtId="0" fontId="19" fillId="4" borderId="4" xfId="2" applyFill="1" applyBorder="1" applyProtection="1">
      <protection locked="0"/>
    </xf>
    <xf numFmtId="0" fontId="19" fillId="4" borderId="22" xfId="2" applyFill="1" applyBorder="1" applyProtection="1">
      <protection locked="0"/>
    </xf>
    <xf numFmtId="0" fontId="19" fillId="4" borderId="20" xfId="2" applyFill="1" applyProtection="1">
      <protection locked="0"/>
    </xf>
    <xf numFmtId="0" fontId="21" fillId="4" borderId="20" xfId="2" applyFont="1" applyFill="1" applyProtection="1">
      <protection locked="0"/>
    </xf>
    <xf numFmtId="0" fontId="5" fillId="0" borderId="0" xfId="0" applyFont="1" applyAlignment="1">
      <alignment horizontal="right" wrapText="1"/>
    </xf>
    <xf numFmtId="0" fontId="13" fillId="0" borderId="0" xfId="0" applyFont="1" applyBorder="1" applyAlignment="1">
      <alignment horizontal="right" wrapText="1"/>
    </xf>
    <xf numFmtId="3" fontId="22" fillId="4" borderId="1" xfId="0" applyNumberFormat="1" applyFont="1" applyFill="1" applyBorder="1" applyAlignment="1" applyProtection="1">
      <alignment horizontal="center"/>
    </xf>
    <xf numFmtId="3" fontId="13" fillId="10" borderId="8" xfId="0" applyNumberFormat="1" applyFont="1" applyFill="1" applyBorder="1" applyAlignment="1" applyProtection="1">
      <alignment horizontal="center" vertical="center"/>
    </xf>
    <xf numFmtId="165" fontId="13" fillId="11" borderId="29" xfId="0" applyNumberFormat="1" applyFont="1" applyFill="1" applyBorder="1" applyAlignment="1">
      <alignment horizontal="center" vertical="center"/>
    </xf>
    <xf numFmtId="0" fontId="28" fillId="0" borderId="0" xfId="0" applyFont="1"/>
    <xf numFmtId="0" fontId="7" fillId="0" borderId="1" xfId="0" applyFont="1" applyBorder="1" applyAlignment="1" applyProtection="1">
      <alignment horizontal="left" wrapText="1"/>
      <protection locked="0"/>
    </xf>
    <xf numFmtId="0" fontId="7" fillId="0" borderId="25" xfId="0" applyFont="1" applyBorder="1" applyAlignment="1" applyProtection="1">
      <alignment horizontal="left" wrapText="1"/>
      <protection locked="0"/>
    </xf>
    <xf numFmtId="0" fontId="6" fillId="0" borderId="25" xfId="0" applyFont="1" applyBorder="1" applyAlignment="1" applyProtection="1">
      <alignment horizontal="left" wrapText="1"/>
      <protection locked="0"/>
    </xf>
    <xf numFmtId="0" fontId="0" fillId="0" borderId="33" xfId="0" applyFont="1" applyBorder="1"/>
    <xf numFmtId="0" fontId="36" fillId="12" borderId="9" xfId="0" applyFont="1" applyFill="1" applyBorder="1" applyAlignment="1">
      <alignment horizontal="center" vertical="center" wrapText="1"/>
    </xf>
    <xf numFmtId="0" fontId="36" fillId="12" borderId="10" xfId="0" applyFont="1" applyFill="1" applyBorder="1" applyAlignment="1">
      <alignment horizontal="left" vertical="center" wrapText="1"/>
    </xf>
    <xf numFmtId="0" fontId="36" fillId="12" borderId="7" xfId="0" applyFont="1" applyFill="1" applyBorder="1" applyAlignment="1">
      <alignment horizontal="center" vertical="center" wrapText="1"/>
    </xf>
    <xf numFmtId="164" fontId="36" fillId="12" borderId="7" xfId="0" applyNumberFormat="1" applyFont="1" applyFill="1" applyBorder="1" applyAlignment="1">
      <alignment horizontal="center" vertical="center" wrapText="1"/>
    </xf>
    <xf numFmtId="3" fontId="13" fillId="13" borderId="19" xfId="0" applyNumberFormat="1" applyFont="1" applyFill="1" applyBorder="1" applyAlignment="1">
      <alignment horizontal="center" vertical="center"/>
    </xf>
    <xf numFmtId="3" fontId="13" fillId="13" borderId="32" xfId="0" applyNumberFormat="1" applyFont="1" applyFill="1" applyBorder="1" applyAlignment="1">
      <alignment horizontal="center" vertical="center"/>
    </xf>
    <xf numFmtId="0" fontId="36" fillId="14" borderId="23" xfId="0" applyFont="1" applyFill="1" applyBorder="1" applyAlignment="1">
      <alignment horizontal="center"/>
    </xf>
    <xf numFmtId="0" fontId="36" fillId="14" borderId="4" xfId="0" applyFont="1" applyFill="1" applyBorder="1" applyAlignment="1">
      <alignment horizontal="center"/>
    </xf>
    <xf numFmtId="166" fontId="21" fillId="2" borderId="4" xfId="2" applyNumberFormat="1" applyFont="1" applyFill="1" applyBorder="1"/>
    <xf numFmtId="0" fontId="19" fillId="2" borderId="4" xfId="2" applyFill="1" applyBorder="1" applyProtection="1">
      <protection locked="0"/>
    </xf>
    <xf numFmtId="0" fontId="19" fillId="2" borderId="22" xfId="2" applyFill="1" applyBorder="1" applyProtection="1">
      <protection locked="0"/>
    </xf>
    <xf numFmtId="0" fontId="21" fillId="2" borderId="20" xfId="2" applyFont="1" applyFill="1" applyProtection="1">
      <protection locked="0"/>
    </xf>
    <xf numFmtId="0" fontId="19" fillId="2" borderId="20" xfId="2" applyFill="1" applyProtection="1">
      <protection locked="0"/>
    </xf>
    <xf numFmtId="0" fontId="5" fillId="2" borderId="11" xfId="0" quotePrefix="1" applyFont="1" applyFill="1" applyBorder="1" applyAlignment="1" applyProtection="1">
      <alignment horizontal="left" vertical="center" wrapText="1"/>
    </xf>
    <xf numFmtId="3" fontId="4" fillId="2" borderId="4" xfId="0" applyNumberFormat="1" applyFont="1" applyFill="1" applyBorder="1" applyAlignment="1" applyProtection="1">
      <alignment horizontal="center" vertical="center"/>
      <protection locked="0"/>
    </xf>
    <xf numFmtId="0" fontId="5" fillId="2" borderId="10" xfId="0" quotePrefix="1" applyFont="1" applyFill="1" applyBorder="1" applyAlignment="1" applyProtection="1">
      <alignment horizontal="left" vertical="center" wrapText="1"/>
    </xf>
    <xf numFmtId="3" fontId="4" fillId="2" borderId="30" xfId="0" applyNumberFormat="1" applyFont="1" applyFill="1" applyBorder="1" applyAlignment="1" applyProtection="1">
      <alignment horizontal="center" vertical="center"/>
      <protection locked="0"/>
    </xf>
    <xf numFmtId="0" fontId="5" fillId="10" borderId="6" xfId="0" quotePrefix="1" applyFont="1" applyFill="1" applyBorder="1" applyAlignment="1" applyProtection="1">
      <alignment horizontal="left" vertical="center" wrapText="1"/>
    </xf>
    <xf numFmtId="3" fontId="4" fillId="10" borderId="8" xfId="0" applyNumberFormat="1" applyFont="1" applyFill="1" applyBorder="1" applyAlignment="1" applyProtection="1">
      <alignment horizontal="center" vertical="center"/>
      <protection locked="0"/>
    </xf>
    <xf numFmtId="0" fontId="5" fillId="10" borderId="11" xfId="0" quotePrefix="1" applyFont="1" applyFill="1" applyBorder="1" applyAlignment="1" applyProtection="1">
      <alignment horizontal="left" vertical="center" wrapText="1"/>
    </xf>
    <xf numFmtId="3" fontId="4" fillId="10" borderId="4" xfId="0" applyNumberFormat="1" applyFont="1" applyFill="1" applyBorder="1" applyAlignment="1" applyProtection="1">
      <alignment horizontal="center" vertical="center"/>
      <protection locked="0"/>
    </xf>
    <xf numFmtId="3" fontId="37" fillId="15" borderId="8" xfId="0" applyNumberFormat="1" applyFont="1" applyFill="1" applyBorder="1" applyAlignment="1" applyProtection="1">
      <alignment horizontal="center" vertical="center"/>
    </xf>
    <xf numFmtId="3" fontId="37" fillId="7" borderId="4" xfId="0" applyNumberFormat="1" applyFont="1" applyFill="1" applyBorder="1" applyAlignment="1" applyProtection="1">
      <alignment horizontal="center" vertical="center"/>
    </xf>
    <xf numFmtId="3" fontId="37" fillId="15" borderId="4" xfId="0" applyNumberFormat="1" applyFont="1" applyFill="1" applyBorder="1" applyAlignment="1" applyProtection="1">
      <alignment horizontal="center" vertical="center"/>
    </xf>
    <xf numFmtId="3" fontId="37" fillId="7" borderId="30" xfId="0" applyNumberFormat="1" applyFont="1" applyFill="1" applyBorder="1" applyAlignment="1" applyProtection="1">
      <alignment horizontal="center" vertical="center"/>
    </xf>
    <xf numFmtId="3" fontId="37" fillId="15" borderId="4" xfId="0" applyNumberFormat="1" applyFont="1" applyFill="1" applyBorder="1" applyAlignment="1">
      <alignment horizontal="center" vertical="center"/>
    </xf>
    <xf numFmtId="165" fontId="37" fillId="7" borderId="4" xfId="0" applyNumberFormat="1" applyFont="1" applyFill="1" applyBorder="1" applyAlignment="1">
      <alignment horizontal="center" vertical="center"/>
    </xf>
    <xf numFmtId="3" fontId="37" fillId="15" borderId="24" xfId="0" applyNumberFormat="1" applyFont="1" applyFill="1" applyBorder="1" applyAlignment="1">
      <alignment horizontal="center" vertical="center"/>
    </xf>
    <xf numFmtId="165" fontId="37" fillId="7" borderId="24" xfId="0" applyNumberFormat="1" applyFont="1" applyFill="1" applyBorder="1" applyAlignment="1">
      <alignment horizontal="center" vertical="center"/>
    </xf>
    <xf numFmtId="3" fontId="37" fillId="7" borderId="29" xfId="0" applyNumberFormat="1" applyFont="1" applyFill="1" applyBorder="1" applyAlignment="1">
      <alignment horizontal="center" vertical="center"/>
    </xf>
    <xf numFmtId="3" fontId="37" fillId="7" borderId="31" xfId="0" applyNumberFormat="1" applyFont="1" applyFill="1" applyBorder="1" applyAlignment="1">
      <alignment horizontal="center" vertical="center"/>
    </xf>
    <xf numFmtId="14" fontId="0" fillId="0" borderId="0" xfId="0" quotePrefix="1" applyNumberFormat="1"/>
    <xf numFmtId="0" fontId="5" fillId="0" borderId="0" xfId="0" applyFont="1" applyBorder="1" applyAlignment="1">
      <alignment horizontal="center" wrapText="1"/>
    </xf>
    <xf numFmtId="0" fontId="6" fillId="0" borderId="25" xfId="0" applyFont="1" applyBorder="1" applyAlignment="1" applyProtection="1">
      <alignment horizontal="center" wrapText="1"/>
      <protection locked="0"/>
    </xf>
    <xf numFmtId="0" fontId="1" fillId="4" borderId="0" xfId="1" applyFont="1" applyFill="1" applyBorder="1" applyAlignment="1">
      <alignment horizontal="center" vertical="top" wrapText="1"/>
    </xf>
    <xf numFmtId="0" fontId="2" fillId="4" borderId="0" xfId="1" applyFont="1" applyFill="1" applyBorder="1" applyAlignment="1">
      <alignment horizontal="center" vertical="top" wrapText="1"/>
    </xf>
    <xf numFmtId="0" fontId="36" fillId="14" borderId="24" xfId="0" applyFont="1" applyFill="1" applyBorder="1" applyAlignment="1">
      <alignment horizontal="center"/>
    </xf>
    <xf numFmtId="0" fontId="36" fillId="14" borderId="23" xfId="0" applyFont="1" applyFill="1" applyBorder="1" applyAlignment="1">
      <alignment horizontal="center"/>
    </xf>
    <xf numFmtId="0" fontId="7" fillId="0" borderId="0" xfId="0" applyFont="1" applyAlignment="1">
      <alignment horizontal="center" wrapText="1"/>
    </xf>
    <xf numFmtId="0" fontId="5" fillId="0" borderId="0" xfId="0" applyFont="1" applyAlignment="1">
      <alignment horizontal="center" wrapText="1"/>
    </xf>
    <xf numFmtId="0" fontId="7" fillId="0" borderId="1" xfId="0" applyFont="1" applyBorder="1" applyAlignment="1" applyProtection="1">
      <alignment horizontal="left" wrapText="1"/>
      <protection locked="0"/>
    </xf>
    <xf numFmtId="0" fontId="5" fillId="0" borderId="0" xfId="0" applyFont="1" applyAlignment="1">
      <alignment horizontal="right" wrapText="1"/>
    </xf>
    <xf numFmtId="0" fontId="7" fillId="0" borderId="25" xfId="0" applyFont="1" applyBorder="1" applyAlignment="1" applyProtection="1">
      <alignment horizontal="left" wrapText="1"/>
      <protection locked="0"/>
    </xf>
    <xf numFmtId="0" fontId="7" fillId="0" borderId="0" xfId="0" applyFont="1" applyAlignment="1">
      <alignment horizontal="center" vertical="center" wrapText="1"/>
    </xf>
    <xf numFmtId="0" fontId="14" fillId="0" borderId="0" xfId="0" applyFont="1" applyBorder="1" applyAlignment="1">
      <alignment horizontal="left" wrapText="1"/>
    </xf>
    <xf numFmtId="0" fontId="12" fillId="0" borderId="0" xfId="0" applyFont="1" applyAlignment="1">
      <alignment horizontal="center"/>
    </xf>
    <xf numFmtId="0" fontId="36" fillId="12" borderId="13" xfId="0" applyFont="1" applyFill="1" applyBorder="1" applyAlignment="1">
      <alignment horizontal="center" vertical="center" wrapText="1"/>
    </xf>
    <xf numFmtId="0" fontId="36" fillId="12" borderId="14" xfId="0" applyFont="1" applyFill="1" applyBorder="1" applyAlignment="1">
      <alignment horizontal="center" vertical="center" wrapText="1"/>
    </xf>
    <xf numFmtId="0" fontId="36" fillId="12" borderId="15" xfId="0" applyFont="1" applyFill="1" applyBorder="1" applyAlignment="1">
      <alignment horizontal="center" vertical="center" wrapText="1"/>
    </xf>
    <xf numFmtId="0" fontId="6" fillId="0" borderId="0" xfId="0" applyFont="1" applyBorder="1" applyAlignment="1">
      <alignment horizontal="right" wrapText="1"/>
    </xf>
    <xf numFmtId="0" fontId="12" fillId="0" borderId="12" xfId="0" applyFont="1" applyBorder="1" applyAlignment="1" applyProtection="1">
      <alignment horizontal="center"/>
      <protection locked="0"/>
    </xf>
    <xf numFmtId="0" fontId="5" fillId="13" borderId="17" xfId="0" applyFont="1" applyFill="1" applyBorder="1" applyAlignment="1">
      <alignment horizontal="right" vertical="center" wrapText="1"/>
    </xf>
    <xf numFmtId="0" fontId="5" fillId="13" borderId="0" xfId="0" applyFont="1" applyFill="1" applyBorder="1" applyAlignment="1">
      <alignment horizontal="right" vertical="center" wrapText="1"/>
    </xf>
    <xf numFmtId="0" fontId="5" fillId="13" borderId="18" xfId="0" applyFont="1" applyFill="1" applyBorder="1" applyAlignment="1">
      <alignment horizontal="right" vertical="center" wrapText="1"/>
    </xf>
    <xf numFmtId="0" fontId="5" fillId="4" borderId="16" xfId="0" applyFont="1" applyFill="1" applyBorder="1" applyAlignment="1">
      <alignment horizontal="right" vertical="center" wrapText="1"/>
    </xf>
    <xf numFmtId="0" fontId="43" fillId="5" borderId="34" xfId="0" applyFont="1" applyFill="1" applyBorder="1" applyAlignment="1">
      <alignment horizontal="center" vertical="center" wrapText="1"/>
    </xf>
    <xf numFmtId="0" fontId="5" fillId="5" borderId="35" xfId="0" applyFont="1" applyFill="1" applyBorder="1" applyAlignment="1">
      <alignment horizontal="center" vertical="center" wrapText="1"/>
    </xf>
    <xf numFmtId="3" fontId="29" fillId="16" borderId="36" xfId="3" applyNumberFormat="1" applyFont="1" applyFill="1" applyBorder="1" applyAlignment="1">
      <alignment horizontal="center" vertical="center"/>
    </xf>
    <xf numFmtId="0" fontId="29" fillId="16" borderId="37" xfId="3" applyFont="1" applyFill="1" applyBorder="1" applyAlignment="1">
      <alignment horizontal="center" vertical="center"/>
    </xf>
    <xf numFmtId="0" fontId="29" fillId="16" borderId="38" xfId="3" applyFont="1" applyFill="1" applyBorder="1" applyAlignment="1">
      <alignment horizontal="center" vertical="center"/>
    </xf>
    <xf numFmtId="0" fontId="29" fillId="16" borderId="39" xfId="3" applyFont="1" applyFill="1" applyBorder="1" applyAlignment="1">
      <alignment horizontal="center" vertical="center"/>
    </xf>
    <xf numFmtId="0" fontId="29" fillId="16" borderId="40" xfId="3" applyFont="1" applyFill="1" applyBorder="1" applyAlignment="1">
      <alignment horizontal="center" vertical="center"/>
    </xf>
    <xf numFmtId="0" fontId="29" fillId="16" borderId="41" xfId="3" applyFont="1" applyFill="1" applyBorder="1" applyAlignment="1">
      <alignment horizontal="center" vertical="center"/>
    </xf>
    <xf numFmtId="0" fontId="35" fillId="0" borderId="0" xfId="0" applyFont="1" applyBorder="1" applyAlignment="1">
      <alignment horizontal="center"/>
    </xf>
    <xf numFmtId="0" fontId="0" fillId="0" borderId="0" xfId="0" applyFont="1" applyBorder="1" applyAlignment="1">
      <alignment horizontal="center"/>
    </xf>
    <xf numFmtId="0" fontId="36" fillId="12" borderId="26" xfId="0" applyFont="1" applyFill="1" applyBorder="1" applyAlignment="1">
      <alignment horizontal="center" vertical="center" wrapText="1"/>
    </xf>
    <xf numFmtId="0" fontId="36" fillId="12" borderId="8" xfId="0" applyFont="1" applyFill="1" applyBorder="1" applyAlignment="1">
      <alignment horizontal="center" vertical="center" wrapText="1"/>
    </xf>
    <xf numFmtId="0" fontId="5" fillId="7" borderId="29" xfId="0" applyFont="1" applyFill="1" applyBorder="1" applyAlignment="1">
      <alignment horizontal="right" vertical="center" wrapText="1"/>
    </xf>
    <xf numFmtId="3" fontId="7" fillId="11" borderId="4" xfId="0" applyNumberFormat="1" applyFont="1" applyFill="1" applyBorder="1" applyAlignment="1">
      <alignment horizontal="center" vertical="center" wrapText="1"/>
    </xf>
    <xf numFmtId="0" fontId="7" fillId="11" borderId="4" xfId="0" applyFont="1" applyFill="1" applyBorder="1" applyAlignment="1">
      <alignment horizontal="center" vertical="center" wrapText="1"/>
    </xf>
    <xf numFmtId="0" fontId="3" fillId="0" borderId="0" xfId="0" applyFont="1" applyAlignment="1">
      <alignment horizontal="left"/>
    </xf>
    <xf numFmtId="0" fontId="0" fillId="0" borderId="0" xfId="0" applyAlignment="1">
      <alignment horizontal="center" wrapText="1"/>
    </xf>
    <xf numFmtId="0" fontId="4" fillId="0" borderId="0" xfId="0" applyFont="1" applyBorder="1" applyAlignment="1">
      <alignment horizontal="left"/>
    </xf>
    <xf numFmtId="0" fontId="5" fillId="0" borderId="0" xfId="0" applyFont="1" applyAlignment="1">
      <alignment horizontal="center"/>
    </xf>
    <xf numFmtId="0" fontId="7" fillId="0" borderId="0" xfId="0" applyFont="1" applyAlignment="1">
      <alignment horizontal="center"/>
    </xf>
    <xf numFmtId="0" fontId="6" fillId="0" borderId="0" xfId="0" applyFont="1" applyBorder="1" applyAlignment="1">
      <alignment horizontal="left" wrapText="1"/>
    </xf>
    <xf numFmtId="0" fontId="5" fillId="0" borderId="0" xfId="0" applyFont="1" applyBorder="1" applyAlignment="1">
      <alignment horizontal="left" wrapText="1"/>
    </xf>
    <xf numFmtId="0" fontId="24" fillId="0" borderId="1" xfId="0" applyFont="1" applyBorder="1" applyAlignment="1" applyProtection="1">
      <alignment horizontal="left"/>
    </xf>
    <xf numFmtId="0" fontId="0" fillId="0" borderId="0" xfId="0" applyFont="1" applyBorder="1" applyAlignment="1" applyProtection="1">
      <alignment horizontal="left"/>
    </xf>
    <xf numFmtId="0" fontId="0" fillId="0" borderId="1" xfId="0" applyFont="1" applyBorder="1" applyAlignment="1" applyProtection="1">
      <alignment horizontal="left"/>
    </xf>
    <xf numFmtId="0" fontId="5" fillId="3" borderId="8" xfId="0" applyFont="1" applyFill="1" applyBorder="1" applyAlignment="1" applyProtection="1">
      <alignment horizontal="left" vertical="center" wrapText="1"/>
    </xf>
    <xf numFmtId="0" fontId="25" fillId="0" borderId="1" xfId="0" applyFont="1" applyBorder="1" applyAlignment="1" applyProtection="1">
      <alignment horizontal="left"/>
    </xf>
    <xf numFmtId="0" fontId="24" fillId="0" borderId="1" xfId="0" applyFont="1" applyBorder="1" applyAlignment="1" applyProtection="1">
      <alignment horizontal="center" wrapText="1"/>
    </xf>
    <xf numFmtId="3" fontId="27" fillId="2" borderId="1" xfId="0" applyNumberFormat="1" applyFont="1" applyFill="1" applyBorder="1" applyAlignment="1">
      <alignment horizontal="left"/>
    </xf>
    <xf numFmtId="0" fontId="23" fillId="0" borderId="1" xfId="0" applyFont="1" applyBorder="1" applyAlignment="1" applyProtection="1">
      <alignment horizontal="left"/>
    </xf>
    <xf numFmtId="0" fontId="5" fillId="15" borderId="2" xfId="0" applyFont="1" applyFill="1" applyBorder="1" applyAlignment="1">
      <alignment horizontal="right" vertical="center" wrapText="1"/>
    </xf>
    <xf numFmtId="0" fontId="5" fillId="15" borderId="5" xfId="0" applyFont="1" applyFill="1" applyBorder="1" applyAlignment="1">
      <alignment horizontal="right" vertical="center" wrapText="1"/>
    </xf>
    <xf numFmtId="0" fontId="5" fillId="7" borderId="27" xfId="0" applyFont="1" applyFill="1" applyBorder="1" applyAlignment="1">
      <alignment horizontal="right" vertical="center" wrapText="1"/>
    </xf>
    <xf numFmtId="0" fontId="5" fillId="7" borderId="28" xfId="0" applyFont="1" applyFill="1" applyBorder="1" applyAlignment="1">
      <alignment horizontal="right" vertical="center" wrapText="1"/>
    </xf>
    <xf numFmtId="0" fontId="5" fillId="10" borderId="8" xfId="0" applyFont="1" applyFill="1" applyBorder="1" applyAlignment="1" applyProtection="1">
      <alignment horizontal="left" vertical="center" wrapText="1"/>
    </xf>
    <xf numFmtId="0" fontId="36" fillId="12" borderId="7" xfId="0" applyFont="1" applyFill="1" applyBorder="1" applyAlignment="1">
      <alignment horizontal="left" vertical="center" wrapText="1"/>
    </xf>
    <xf numFmtId="0" fontId="26" fillId="0" borderId="1" xfId="0" applyFont="1" applyBorder="1" applyAlignment="1" applyProtection="1">
      <alignment horizontal="left"/>
    </xf>
  </cellXfs>
  <cellStyles count="4">
    <cellStyle name="Input" xfId="3" builtinId="20"/>
    <cellStyle name="Neutral" xfId="1" builtinId="28"/>
    <cellStyle name="Normal" xfId="0" builtinId="0" customBuiltin="1"/>
    <cellStyle name="Output" xfId="2" builtinId="21"/>
  </cellStyles>
  <dxfs count="0"/>
  <tableStyles count="1" defaultTableStyle="TableStyleMedium9">
    <tableStyle name="Table Style 1" pivot="0" count="0" xr9:uid="{00000000-0011-0000-FFFF-FFFF00000000}"/>
  </tableStyles>
  <colors>
    <indexedColors>
      <rgbColor rgb="FF000000"/>
      <rgbColor rgb="FFFFFFFF"/>
      <rgbColor rgb="FFFF0000"/>
      <rgbColor rgb="FF00FF00"/>
      <rgbColor rgb="FF0000FF"/>
      <rgbColor rgb="FFFFFF00"/>
      <rgbColor rgb="FFFF00FF"/>
      <rgbColor rgb="FF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66FF"/>
      <color rgb="FF3333FF"/>
      <color rgb="FF355F9D"/>
      <color rgb="FF800080"/>
      <color rgb="FF0099FF"/>
      <color rgb="FF006600"/>
      <color rgb="FF990099"/>
      <color rgb="FF33CC33"/>
      <color rgb="FFFFCC99"/>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Aspect">
  <a:themeElements>
    <a:clrScheme name="Currency">
      <a:dk1>
        <a:sysClr val="windowText" lastClr="000000"/>
      </a:dk1>
      <a:lt1>
        <a:sysClr val="window" lastClr="FFFFFF"/>
      </a:lt1>
      <a:dk2>
        <a:srgbClr val="4A606E"/>
      </a:dk2>
      <a:lt2>
        <a:srgbClr val="D1E1E3"/>
      </a:lt2>
      <a:accent1>
        <a:srgbClr val="79B5B0"/>
      </a:accent1>
      <a:accent2>
        <a:srgbClr val="B4BC4C"/>
      </a:accent2>
      <a:accent3>
        <a:srgbClr val="B77851"/>
      </a:accent3>
      <a:accent4>
        <a:srgbClr val="776A5B"/>
      </a:accent4>
      <a:accent5>
        <a:srgbClr val="B6AD76"/>
      </a:accent5>
      <a:accent6>
        <a:srgbClr val="95AEB1"/>
      </a:accent6>
      <a:hlink>
        <a:srgbClr val="3ECCED"/>
      </a:hlink>
      <a:folHlink>
        <a:srgbClr val="2C6C93"/>
      </a:folHlink>
    </a:clrScheme>
    <a:fontScheme name="Aspect">
      <a:majorFont>
        <a:latin typeface="Verdana"/>
        <a:ea typeface=""/>
        <a:cs typeface=""/>
        <a:font script="Jpan" typeface="ＭＳ ゴシック"/>
        <a:font script="Hang" typeface="굴림"/>
        <a:font script="Hans" typeface="黑体"/>
        <a:font script="Hant" typeface="微軟正黑體"/>
        <a:font script="Arab" typeface="Tahoma"/>
        <a:font script="Hebr" typeface="Tahoma"/>
        <a:font script="Thai" typeface="Frees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Verdana"/>
        <a:font script="Uigh" typeface="Microsoft Uighur"/>
      </a:majorFont>
      <a:minorFont>
        <a:latin typeface="Verdana"/>
        <a:ea typeface=""/>
        <a:cs typeface=""/>
        <a:font script="Jpan" typeface="ＭＳ ゴシック"/>
        <a:font script="Hang" typeface="굴림"/>
        <a:font script="Hans" typeface="宋体"/>
        <a:font script="Hant" typeface="微軟正黑體"/>
        <a:font script="Arab" typeface="Tahoma"/>
        <a:font script="Hebr" typeface="Tahoma"/>
        <a:font script="Thai" typeface="Frees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Verdana"/>
        <a:font script="Uigh" typeface="Microsoft Uighur"/>
      </a:minorFont>
    </a:fontScheme>
    <a:fmtScheme name="Aspect">
      <a:fillStyleLst>
        <a:solidFill>
          <a:schemeClr val="phClr"/>
        </a:solidFill>
        <a:gradFill rotWithShape="1">
          <a:gsLst>
            <a:gs pos="0">
              <a:schemeClr val="phClr">
                <a:tint val="65000"/>
                <a:satMod val="270000"/>
              </a:schemeClr>
            </a:gs>
            <a:gs pos="25000">
              <a:schemeClr val="phClr">
                <a:tint val="60000"/>
                <a:satMod val="300000"/>
              </a:schemeClr>
            </a:gs>
            <a:gs pos="100000">
              <a:schemeClr val="phClr">
                <a:tint val="29000"/>
                <a:satMod val="400000"/>
              </a:schemeClr>
            </a:gs>
          </a:gsLst>
          <a:lin ang="16200000" scaled="1"/>
        </a:gradFill>
        <a:gradFill rotWithShape="1">
          <a:gsLst>
            <a:gs pos="0">
              <a:schemeClr val="phClr">
                <a:shade val="45000"/>
                <a:satMod val="155000"/>
              </a:schemeClr>
            </a:gs>
            <a:gs pos="60000">
              <a:schemeClr val="phClr">
                <a:shade val="95000"/>
                <a:satMod val="150000"/>
              </a:schemeClr>
            </a:gs>
            <a:gs pos="100000">
              <a:schemeClr val="phClr">
                <a:tint val="87000"/>
                <a:satMod val="250000"/>
              </a:schemeClr>
            </a:gs>
          </a:gsLst>
          <a:lin ang="16200000" scaled="0"/>
        </a:gradFill>
      </a:fillStyleLst>
      <a:lnStyleLst>
        <a:ln w="500" cap="flat" cmpd="sng" algn="ctr">
          <a:solidFill>
            <a:schemeClr val="phClr">
              <a:satMod val="150000"/>
            </a:schemeClr>
          </a:solidFill>
          <a:prstDash val="solid"/>
        </a:ln>
        <a:ln w="50800" cap="flat" cmpd="thickThin" algn="ctr">
          <a:solidFill>
            <a:schemeClr val="phClr"/>
          </a:solidFill>
          <a:prstDash val="solid"/>
        </a:ln>
        <a:ln w="38100" cap="flat" cmpd="sng" algn="ctr">
          <a:solidFill>
            <a:schemeClr val="phClr"/>
          </a:solidFill>
          <a:prstDash val="solid"/>
        </a:ln>
      </a:lnStyleLst>
      <a:effectStyleLst>
        <a:effectStyle>
          <a:effectLst>
            <a:outerShdw blurRad="65500" dist="38100" dir="5400000" rotWithShape="0">
              <a:srgbClr val="000000">
                <a:alpha val="40000"/>
              </a:srgbClr>
            </a:outerShdw>
          </a:effectLst>
        </a:effectStyle>
        <a:effectStyle>
          <a:effectLst>
            <a:outerShdw blurRad="65500" dist="38100" dir="5400000" rotWithShape="0">
              <a:srgbClr val="000000">
                <a:alpha val="40000"/>
              </a:srgbClr>
            </a:outerShdw>
          </a:effectLst>
        </a:effectStyle>
        <a:effectStyle>
          <a:effectLst>
            <a:outerShdw blurRad="65500" dist="38100" dir="5400000" rotWithShape="0">
              <a:srgbClr val="000000">
                <a:alpha val="40000"/>
              </a:srgbClr>
            </a:outerShdw>
          </a:effectLst>
          <a:scene3d>
            <a:camera prst="orthographicFront" fov="0">
              <a:rot lat="0" lon="0" rev="0"/>
            </a:camera>
            <a:lightRig rig="contrasting" dir="t">
              <a:rot lat="0" lon="0" rev="12000000"/>
            </a:lightRig>
          </a:scene3d>
          <a:sp3d prstMaterial="powder">
            <a:bevelT h="50800"/>
          </a:sp3d>
        </a:effectStyle>
      </a:effectStyleLst>
      <a:bgFillStyleLst>
        <a:solidFill>
          <a:schemeClr val="phClr"/>
        </a:solidFill>
        <a:gradFill rotWithShape="1">
          <a:gsLst>
            <a:gs pos="0">
              <a:schemeClr val="phClr">
                <a:shade val="45000"/>
                <a:satMod val="150000"/>
              </a:schemeClr>
            </a:gs>
            <a:gs pos="35000">
              <a:schemeClr val="phClr">
                <a:shade val="70000"/>
                <a:satMod val="155000"/>
              </a:schemeClr>
            </a:gs>
            <a:gs pos="100000">
              <a:schemeClr val="phClr">
                <a:tint val="90000"/>
                <a:satMod val="175000"/>
              </a:schemeClr>
            </a:gs>
          </a:gsLst>
          <a:lin ang="16200000" scaled="0"/>
        </a:gradFill>
        <a:blipFill>
          <a:blip xmlns:r="http://schemas.openxmlformats.org/officeDocument/2006/relationships" r:embed="rId1">
            <a:duotone>
              <a:schemeClr val="phClr">
                <a:shade val="0"/>
                <a:satMod val="350000"/>
              </a:schemeClr>
              <a:schemeClr val="phClr">
                <a:tint val="80000"/>
              </a:schemeClr>
            </a:duotone>
          </a:blip>
          <a:tile tx="0" ty="0" sx="75000" sy="75000" flip="none" algn="t"/>
        </a:blip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B1:O26"/>
  <sheetViews>
    <sheetView showGridLines="0" zoomScaleNormal="100" workbookViewId="0">
      <selection activeCell="E13" sqref="E13"/>
    </sheetView>
  </sheetViews>
  <sheetFormatPr defaultColWidth="8.84375" defaultRowHeight="13.5"/>
  <cols>
    <col min="1" max="1" width="3.3046875" customWidth="1"/>
    <col min="2" max="2" width="3.84375" customWidth="1"/>
    <col min="3" max="3" width="18.84375" customWidth="1"/>
    <col min="4" max="4" width="20.84375" customWidth="1"/>
    <col min="5" max="5" width="8.4609375" customWidth="1"/>
    <col min="6" max="6" width="19" customWidth="1"/>
    <col min="7" max="7" width="29" customWidth="1"/>
  </cols>
  <sheetData>
    <row r="1" spans="2:15" ht="15" customHeight="1">
      <c r="B1" s="81" t="s">
        <v>107</v>
      </c>
      <c r="C1" s="81"/>
      <c r="D1" s="81"/>
      <c r="E1" s="81"/>
      <c r="F1" s="81"/>
      <c r="G1" s="81"/>
      <c r="H1" s="81"/>
      <c r="I1" s="13"/>
      <c r="J1" s="13"/>
      <c r="K1" s="13"/>
      <c r="L1" s="13"/>
      <c r="M1" s="13"/>
      <c r="N1" s="13"/>
      <c r="O1" s="13"/>
    </row>
    <row r="2" spans="2:15" ht="12.75" customHeight="1">
      <c r="B2" s="81"/>
      <c r="C2" s="81"/>
      <c r="D2" s="81"/>
      <c r="E2" s="81"/>
      <c r="F2" s="81"/>
      <c r="G2" s="81"/>
      <c r="H2" s="81"/>
      <c r="I2" s="13"/>
      <c r="J2" s="13"/>
      <c r="K2" s="13"/>
      <c r="L2" s="13"/>
      <c r="M2" s="13"/>
      <c r="N2" s="13"/>
      <c r="O2" s="13"/>
    </row>
    <row r="3" spans="2:15" ht="12.75" customHeight="1">
      <c r="B3" s="81"/>
      <c r="C3" s="81"/>
      <c r="D3" s="81"/>
      <c r="E3" s="81"/>
      <c r="F3" s="81"/>
      <c r="G3" s="81"/>
      <c r="H3" s="81"/>
      <c r="I3" s="13"/>
      <c r="J3" s="13"/>
      <c r="K3" s="13"/>
      <c r="L3" s="13"/>
      <c r="M3" s="13"/>
      <c r="N3" s="13"/>
      <c r="O3" s="13"/>
    </row>
    <row r="4" spans="2:15" ht="12.75" customHeight="1">
      <c r="B4" s="81"/>
      <c r="C4" s="81"/>
      <c r="D4" s="81"/>
      <c r="E4" s="81"/>
      <c r="F4" s="81"/>
      <c r="G4" s="81"/>
      <c r="H4" s="81"/>
      <c r="I4" s="13"/>
      <c r="J4" s="13"/>
      <c r="K4" s="13"/>
      <c r="L4" s="13"/>
      <c r="M4" s="13"/>
      <c r="N4" s="13"/>
      <c r="O4" s="13"/>
    </row>
    <row r="5" spans="2:15" ht="12.75" customHeight="1">
      <c r="B5" s="81"/>
      <c r="C5" s="81"/>
      <c r="D5" s="81"/>
      <c r="E5" s="81"/>
      <c r="F5" s="81"/>
      <c r="G5" s="81"/>
      <c r="H5" s="81"/>
      <c r="I5" s="13"/>
      <c r="J5" s="13"/>
      <c r="K5" s="13"/>
      <c r="L5" s="13"/>
      <c r="M5" s="13"/>
      <c r="N5" s="13"/>
      <c r="O5" s="13"/>
    </row>
    <row r="6" spans="2:15" ht="36" customHeight="1">
      <c r="B6" s="81"/>
      <c r="C6" s="81"/>
      <c r="D6" s="81"/>
      <c r="E6" s="81"/>
      <c r="F6" s="81"/>
      <c r="G6" s="81"/>
      <c r="H6" s="81"/>
      <c r="I6" s="13"/>
      <c r="J6" s="13"/>
      <c r="K6" s="13"/>
      <c r="L6" s="13"/>
      <c r="M6" s="13"/>
      <c r="N6" s="13"/>
      <c r="O6" s="13"/>
    </row>
    <row r="7" spans="2:15" ht="36" customHeight="1">
      <c r="B7" s="82" t="s">
        <v>37</v>
      </c>
      <c r="C7" s="82"/>
      <c r="D7" s="83"/>
      <c r="E7" s="83"/>
      <c r="F7" s="33" t="s">
        <v>36</v>
      </c>
      <c r="G7" s="39"/>
      <c r="H7" s="26"/>
      <c r="I7" s="13"/>
      <c r="J7" s="13"/>
      <c r="K7" s="13"/>
      <c r="L7" s="13"/>
      <c r="M7" s="13"/>
      <c r="N7" s="13"/>
      <c r="O7" s="13"/>
    </row>
    <row r="8" spans="2:15" ht="36" customHeight="1">
      <c r="B8" s="84" t="s">
        <v>11</v>
      </c>
      <c r="C8" s="84"/>
      <c r="D8" s="85"/>
      <c r="E8" s="85"/>
      <c r="F8" s="33" t="s">
        <v>38</v>
      </c>
      <c r="G8" s="40"/>
      <c r="H8" s="26"/>
      <c r="I8" s="13"/>
      <c r="J8" s="13"/>
      <c r="K8" s="13"/>
      <c r="L8" s="13"/>
      <c r="M8" s="13"/>
      <c r="N8" s="13"/>
      <c r="O8" s="13"/>
    </row>
    <row r="9" spans="2:15" ht="36" customHeight="1">
      <c r="B9" s="75" t="s">
        <v>63</v>
      </c>
      <c r="C9" s="75"/>
      <c r="D9" s="76"/>
      <c r="E9" s="76"/>
      <c r="F9" s="34" t="s">
        <v>46</v>
      </c>
      <c r="G9" s="41"/>
      <c r="H9" s="26"/>
      <c r="I9" s="13"/>
      <c r="J9" s="13"/>
      <c r="K9" s="13"/>
      <c r="L9" s="13"/>
      <c r="M9" s="13"/>
      <c r="N9" s="13"/>
      <c r="O9" s="13"/>
    </row>
    <row r="10" spans="2:15" ht="12.75" customHeight="1">
      <c r="B10" s="26"/>
      <c r="C10" s="26"/>
      <c r="D10" s="26"/>
      <c r="E10" s="26"/>
      <c r="F10" s="26"/>
      <c r="G10" s="26"/>
      <c r="H10" s="26"/>
      <c r="I10" s="13"/>
      <c r="J10" s="13"/>
      <c r="K10" s="13"/>
      <c r="L10" s="13"/>
      <c r="M10" s="13"/>
      <c r="N10" s="13"/>
      <c r="O10" s="13"/>
    </row>
    <row r="11" spans="2:15" ht="12.75" customHeight="1">
      <c r="B11" s="13"/>
      <c r="C11" s="13"/>
      <c r="D11" s="13"/>
      <c r="E11" s="13"/>
      <c r="F11" s="13"/>
      <c r="G11" s="13"/>
      <c r="H11" s="13"/>
      <c r="I11" s="13"/>
      <c r="J11" s="13"/>
      <c r="K11" s="13"/>
      <c r="L11" s="13"/>
      <c r="M11" s="13"/>
      <c r="N11" s="13"/>
      <c r="O11" s="13"/>
    </row>
    <row r="12" spans="2:15" s="27" customFormat="1" ht="20.25" customHeight="1">
      <c r="B12" s="79" t="s">
        <v>91</v>
      </c>
      <c r="C12" s="80"/>
      <c r="D12" s="49" t="s">
        <v>92</v>
      </c>
      <c r="E12" s="50" t="s">
        <v>90</v>
      </c>
      <c r="F12" s="50" t="s">
        <v>93</v>
      </c>
      <c r="G12" s="50" t="s">
        <v>94</v>
      </c>
    </row>
    <row r="13" spans="2:15" ht="28" customHeight="1">
      <c r="B13" s="28">
        <v>1</v>
      </c>
      <c r="C13" s="29"/>
      <c r="D13" s="30"/>
      <c r="E13" s="32"/>
      <c r="F13" s="31"/>
      <c r="G13" s="32"/>
    </row>
    <row r="14" spans="2:15" ht="28" customHeight="1">
      <c r="B14" s="51">
        <v>2</v>
      </c>
      <c r="C14" s="52"/>
      <c r="D14" s="53"/>
      <c r="E14" s="54"/>
      <c r="F14" s="55"/>
      <c r="G14" s="54"/>
    </row>
    <row r="15" spans="2:15" ht="28" customHeight="1">
      <c r="B15" s="28">
        <v>3</v>
      </c>
      <c r="C15" s="29"/>
      <c r="D15" s="30"/>
      <c r="E15" s="32"/>
      <c r="F15" s="31"/>
      <c r="G15" s="32"/>
    </row>
    <row r="16" spans="2:15" ht="28" customHeight="1">
      <c r="B16" s="51">
        <v>4</v>
      </c>
      <c r="C16" s="52"/>
      <c r="D16" s="53"/>
      <c r="E16" s="54"/>
      <c r="F16" s="55"/>
      <c r="G16" s="54"/>
    </row>
    <row r="17" spans="2:7" ht="28" customHeight="1">
      <c r="B17" s="28">
        <v>5</v>
      </c>
      <c r="C17" s="29"/>
      <c r="D17" s="30"/>
      <c r="E17" s="32"/>
      <c r="F17" s="31"/>
      <c r="G17" s="32"/>
    </row>
    <row r="18" spans="2:7" ht="28" customHeight="1">
      <c r="B18" s="51">
        <v>6</v>
      </c>
      <c r="C18" s="52"/>
      <c r="D18" s="53"/>
      <c r="E18" s="54"/>
      <c r="F18" s="55"/>
      <c r="G18" s="54"/>
    </row>
    <row r="19" spans="2:7" ht="28" customHeight="1">
      <c r="B19" s="28">
        <v>7</v>
      </c>
      <c r="C19" s="29"/>
      <c r="D19" s="30"/>
      <c r="E19" s="32"/>
      <c r="F19" s="31"/>
      <c r="G19" s="32"/>
    </row>
    <row r="20" spans="2:7" ht="28" customHeight="1">
      <c r="B20" s="51">
        <v>8</v>
      </c>
      <c r="C20" s="52"/>
      <c r="D20" s="53"/>
      <c r="E20" s="54"/>
      <c r="F20" s="55"/>
      <c r="G20" s="54"/>
    </row>
    <row r="21" spans="2:7" ht="28" customHeight="1">
      <c r="B21" s="28">
        <v>9</v>
      </c>
      <c r="C21" s="29"/>
      <c r="D21" s="30"/>
      <c r="E21" s="32"/>
      <c r="F21" s="31"/>
      <c r="G21" s="32"/>
    </row>
    <row r="22" spans="2:7" ht="28" customHeight="1">
      <c r="B22" s="51">
        <v>10</v>
      </c>
      <c r="C22" s="52"/>
      <c r="D22" s="53"/>
      <c r="E22" s="54"/>
      <c r="F22" s="55"/>
      <c r="G22" s="54"/>
    </row>
    <row r="23" spans="2:7" ht="14.25" customHeight="1">
      <c r="C23" s="77" t="s">
        <v>106</v>
      </c>
      <c r="D23" s="78"/>
      <c r="E23" s="78"/>
      <c r="F23" s="78"/>
      <c r="G23" s="78"/>
    </row>
    <row r="24" spans="2:7">
      <c r="C24" s="78"/>
      <c r="D24" s="78"/>
      <c r="E24" s="78"/>
      <c r="F24" s="78"/>
      <c r="G24" s="78"/>
    </row>
    <row r="25" spans="2:7">
      <c r="C25" s="78"/>
      <c r="D25" s="78"/>
      <c r="E25" s="78"/>
      <c r="F25" s="78"/>
      <c r="G25" s="78"/>
    </row>
    <row r="26" spans="2:7">
      <c r="C26" s="78"/>
      <c r="D26" s="78"/>
      <c r="E26" s="78"/>
      <c r="F26" s="78"/>
      <c r="G26" s="78"/>
    </row>
  </sheetData>
  <sheetProtection selectLockedCells="1" sort="0"/>
  <sortState xmlns:xlrd2="http://schemas.microsoft.com/office/spreadsheetml/2017/richdata2" ref="B13:O14">
    <sortCondition ref="C13:C14"/>
  </sortState>
  <mergeCells count="9">
    <mergeCell ref="B9:C9"/>
    <mergeCell ref="D9:E9"/>
    <mergeCell ref="C23:G26"/>
    <mergeCell ref="B12:C12"/>
    <mergeCell ref="B1:H6"/>
    <mergeCell ref="B7:C7"/>
    <mergeCell ref="D7:E7"/>
    <mergeCell ref="B8:C8"/>
    <mergeCell ref="D8:E8"/>
  </mergeCells>
  <dataValidations count="1">
    <dataValidation type="list" allowBlank="1" showInputMessage="1" showErrorMessage="1" sqref="E13:E22" xr:uid="{00000000-0002-0000-0000-000000000000}">
      <formula1>"Male, Female, Neutral"</formula1>
    </dataValidation>
  </dataValidations>
  <printOptions horizontalCentered="1"/>
  <pageMargins left="0.15" right="0.15" top="0.75" bottom="0.75" header="0.3" footer="0.3"/>
  <pageSetup scale="82" fitToHeight="0" orientation="portrait" r:id="rId1"/>
  <headerFooter>
    <oddHeader xml:space="preserve">&amp;C&amp;"-,Bold"&amp;20Team Roster&amp;"-,Regular"&amp;10
</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1000000}">
          <x14:formula1>
            <xm:f>DropDownValues!$B$2:$B$53</xm:f>
          </x14:formula1>
          <xm:sqref>D9:E9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0" tint="-0.249977111117893"/>
    <pageSetUpPr autoPageBreaks="0" fitToPage="1"/>
  </sheetPr>
  <dimension ref="A1:AD55"/>
  <sheetViews>
    <sheetView showGridLines="0" showZeros="0" tabSelected="1" topLeftCell="B5" zoomScaleNormal="100" zoomScalePageLayoutView="80" workbookViewId="0">
      <selection activeCell="B47" sqref="B47:O51"/>
    </sheetView>
  </sheetViews>
  <sheetFormatPr defaultColWidth="7.15234375" defaultRowHeight="13.5"/>
  <cols>
    <col min="1" max="1" width="1.69140625" style="1" customWidth="1"/>
    <col min="2" max="2" width="4" style="1" customWidth="1"/>
    <col min="3" max="4" width="11.69140625" style="1" customWidth="1"/>
    <col min="5" max="5" width="7.15234375" style="1" customWidth="1"/>
    <col min="6" max="6" width="12.15234375" style="1" customWidth="1"/>
    <col min="7" max="13" width="10.69140625" style="1" customWidth="1"/>
    <col min="14" max="14" width="17.69140625" style="1" customWidth="1"/>
    <col min="15" max="15" width="0.15234375" style="1" customWidth="1"/>
    <col min="16" max="16" width="2.84375" style="7" hidden="1" customWidth="1"/>
    <col min="17" max="18" width="7.15234375" style="1"/>
    <col min="19" max="19" width="8" style="1" bestFit="1" customWidth="1"/>
    <col min="20" max="16384" width="7.15234375" style="1"/>
  </cols>
  <sheetData>
    <row r="1" spans="1:16" ht="68.25" customHeight="1">
      <c r="A1" s="3"/>
      <c r="B1" s="81" t="s">
        <v>109</v>
      </c>
      <c r="C1" s="81"/>
      <c r="D1" s="81"/>
      <c r="E1" s="81"/>
      <c r="F1" s="81"/>
      <c r="G1" s="81"/>
      <c r="H1" s="81"/>
      <c r="I1" s="81"/>
      <c r="J1" s="81"/>
      <c r="K1" s="81"/>
      <c r="L1" s="81"/>
      <c r="M1" s="81"/>
      <c r="N1" s="81"/>
      <c r="O1" s="81"/>
    </row>
    <row r="2" spans="1:16" ht="12.75" customHeight="1">
      <c r="A2" s="4"/>
      <c r="B2" s="81"/>
      <c r="C2" s="81"/>
      <c r="D2" s="81"/>
      <c r="E2" s="81"/>
      <c r="F2" s="81"/>
      <c r="G2" s="81"/>
      <c r="H2" s="81"/>
      <c r="I2" s="81"/>
      <c r="J2" s="81"/>
      <c r="K2" s="81"/>
      <c r="L2" s="81"/>
      <c r="M2" s="81"/>
      <c r="N2" s="81"/>
      <c r="O2" s="81"/>
    </row>
    <row r="3" spans="1:16" ht="16.5" customHeight="1">
      <c r="A3" s="4"/>
      <c r="B3" s="81"/>
      <c r="C3" s="81"/>
      <c r="D3" s="81"/>
      <c r="E3" s="81"/>
      <c r="F3" s="81"/>
      <c r="G3" s="81"/>
      <c r="H3" s="81"/>
      <c r="I3" s="81"/>
      <c r="J3" s="81"/>
      <c r="K3" s="81"/>
      <c r="L3" s="81"/>
      <c r="M3" s="81"/>
      <c r="N3" s="81"/>
      <c r="O3" s="81"/>
    </row>
    <row r="4" spans="1:16" ht="19.5" customHeight="1">
      <c r="A4" s="4"/>
      <c r="B4" s="81"/>
      <c r="C4" s="81"/>
      <c r="D4" s="81"/>
      <c r="E4" s="81"/>
      <c r="F4" s="81"/>
      <c r="G4" s="81"/>
      <c r="H4" s="81"/>
      <c r="I4" s="81"/>
      <c r="J4" s="81"/>
      <c r="K4" s="81"/>
      <c r="L4" s="81"/>
      <c r="M4" s="81"/>
      <c r="N4" s="81"/>
      <c r="O4" s="81"/>
    </row>
    <row r="5" spans="1:16" ht="35.25" customHeight="1">
      <c r="A5" s="4"/>
      <c r="B5" s="81"/>
      <c r="C5" s="81"/>
      <c r="D5" s="81"/>
      <c r="E5" s="81"/>
      <c r="F5" s="81"/>
      <c r="G5" s="81"/>
      <c r="H5" s="81"/>
      <c r="I5" s="81"/>
      <c r="J5" s="81"/>
      <c r="K5" s="81"/>
      <c r="L5" s="81"/>
      <c r="M5" s="81"/>
      <c r="N5" s="81"/>
      <c r="O5" s="81"/>
    </row>
    <row r="6" spans="1:16" ht="9" customHeight="1">
      <c r="A6" s="4"/>
      <c r="B6" s="13"/>
      <c r="C6" s="13"/>
      <c r="D6" s="13"/>
      <c r="E6" s="13"/>
      <c r="F6" s="13"/>
      <c r="G6" s="13"/>
      <c r="H6" s="13"/>
      <c r="I6" s="13"/>
      <c r="J6" s="13"/>
      <c r="K6" s="13"/>
      <c r="L6" s="13"/>
      <c r="M6" s="13"/>
      <c r="N6" s="13"/>
      <c r="O6" s="13"/>
    </row>
    <row r="7" spans="1:16" ht="16.5" customHeight="1">
      <c r="A7" s="4"/>
      <c r="B7" s="6"/>
      <c r="C7" s="6"/>
      <c r="D7" s="6"/>
      <c r="E7" s="6"/>
      <c r="F7" s="6"/>
      <c r="G7" s="6"/>
      <c r="H7" s="6"/>
      <c r="I7" s="6"/>
      <c r="J7" s="6"/>
      <c r="K7" s="6"/>
      <c r="L7" s="6"/>
      <c r="M7" s="6"/>
      <c r="N7" s="6"/>
      <c r="O7" s="6"/>
    </row>
    <row r="8" spans="1:16" ht="16.5" customHeight="1">
      <c r="A8" s="17"/>
      <c r="B8" s="92" t="s">
        <v>37</v>
      </c>
      <c r="C8" s="92"/>
      <c r="D8" s="92"/>
      <c r="E8" s="124">
        <f>' Team Roster Tab'!D7</f>
        <v>0</v>
      </c>
      <c r="F8" s="124"/>
      <c r="G8" s="124"/>
      <c r="H8" s="124"/>
      <c r="I8" s="12"/>
      <c r="J8" s="118" t="s">
        <v>36</v>
      </c>
      <c r="K8" s="118"/>
      <c r="L8" s="120">
        <f>' Team Roster Tab'!G7</f>
        <v>0</v>
      </c>
      <c r="M8" s="120"/>
      <c r="N8" s="120"/>
      <c r="O8" s="120"/>
    </row>
    <row r="9" spans="1:16" ht="24.75" customHeight="1">
      <c r="A9" s="17"/>
      <c r="B9" s="92" t="s">
        <v>11</v>
      </c>
      <c r="C9" s="92"/>
      <c r="D9" s="92"/>
      <c r="E9" s="124">
        <f>' Team Roster Tab'!D8</f>
        <v>0</v>
      </c>
      <c r="F9" s="124"/>
      <c r="G9" s="124"/>
      <c r="H9" s="124"/>
      <c r="I9" s="12"/>
      <c r="J9" s="118" t="s">
        <v>38</v>
      </c>
      <c r="K9" s="118"/>
      <c r="L9" s="127">
        <f>' Team Roster Tab'!G8</f>
        <v>0</v>
      </c>
      <c r="M9" s="127"/>
      <c r="N9" s="127"/>
      <c r="O9" s="127"/>
    </row>
    <row r="10" spans="1:16" ht="25.5" customHeight="1">
      <c r="A10" s="17"/>
      <c r="B10" s="118"/>
      <c r="C10" s="118"/>
      <c r="D10" s="118"/>
      <c r="E10" s="121"/>
      <c r="F10" s="121"/>
      <c r="G10" s="121"/>
      <c r="H10" s="121"/>
      <c r="I10" s="12"/>
      <c r="J10" s="119"/>
      <c r="K10" s="118"/>
      <c r="L10" s="121"/>
      <c r="M10" s="121"/>
      <c r="N10" s="121"/>
      <c r="O10" s="121"/>
    </row>
    <row r="11" spans="1:16" ht="29.25" customHeight="1">
      <c r="A11" s="17"/>
      <c r="B11" s="92" t="s">
        <v>98</v>
      </c>
      <c r="C11" s="92"/>
      <c r="D11" s="92"/>
      <c r="E11" s="125">
        <f>' Team Roster Tab'!D9</f>
        <v>0</v>
      </c>
      <c r="F11" s="125"/>
      <c r="G11" s="125"/>
      <c r="H11" s="125"/>
      <c r="I11" s="12"/>
      <c r="J11" s="118" t="s">
        <v>46</v>
      </c>
      <c r="K11" s="118"/>
      <c r="L11" s="122">
        <f>' Team Roster Tab'!G9</f>
        <v>0</v>
      </c>
      <c r="M11" s="122"/>
      <c r="N11" s="122"/>
      <c r="O11" s="122"/>
    </row>
    <row r="12" spans="1:16" ht="19.25" customHeight="1">
      <c r="A12" s="17"/>
      <c r="B12" s="12"/>
      <c r="C12" s="12"/>
      <c r="D12" s="12"/>
      <c r="E12" s="12"/>
      <c r="F12" s="12"/>
      <c r="G12" s="12"/>
      <c r="H12" s="12"/>
      <c r="I12" s="12"/>
      <c r="J12" s="87" t="s">
        <v>64</v>
      </c>
      <c r="K12" s="87"/>
      <c r="L12" s="87"/>
      <c r="M12" s="87"/>
      <c r="N12" s="87"/>
      <c r="O12" s="87"/>
    </row>
    <row r="13" spans="1:16" ht="17.25" customHeight="1" thickBot="1">
      <c r="A13" s="17"/>
      <c r="B13" s="12"/>
      <c r="C13" s="12"/>
      <c r="D13" s="12"/>
      <c r="E13" s="12"/>
      <c r="F13" s="12"/>
      <c r="G13" s="12"/>
      <c r="H13" s="12"/>
      <c r="I13" s="12"/>
      <c r="J13" s="12"/>
      <c r="K13" s="12"/>
      <c r="L13" s="12"/>
      <c r="M13" s="12"/>
      <c r="N13" s="12"/>
      <c r="O13" s="12"/>
    </row>
    <row r="14" spans="1:16" ht="33" customHeight="1" thickBot="1">
      <c r="A14" s="17"/>
      <c r="B14" s="92" t="s">
        <v>42</v>
      </c>
      <c r="C14" s="92"/>
      <c r="D14" s="92"/>
      <c r="E14" s="92"/>
      <c r="F14" s="134" t="str">
        <f>IF(F16&lt;=0,"",VLOOKUP(F16,F24:P33,11,FALSE))</f>
        <v/>
      </c>
      <c r="G14" s="134"/>
      <c r="H14" s="134"/>
      <c r="I14" s="134"/>
      <c r="J14" s="134"/>
      <c r="K14" s="134"/>
      <c r="L14" s="12"/>
      <c r="M14" s="12"/>
      <c r="N14" s="98" t="s">
        <v>24</v>
      </c>
      <c r="O14" s="99"/>
      <c r="P14" s="42"/>
    </row>
    <row r="15" spans="1:16" ht="19" customHeight="1">
      <c r="A15" s="17"/>
      <c r="B15" s="12"/>
      <c r="C15" s="12"/>
      <c r="D15" s="12"/>
      <c r="E15" s="12"/>
      <c r="F15" s="12"/>
      <c r="G15" s="12"/>
      <c r="H15" s="12"/>
      <c r="I15" s="12"/>
      <c r="J15" s="12"/>
      <c r="K15" s="12"/>
      <c r="L15" s="12"/>
      <c r="M15" s="12"/>
      <c r="N15" s="100">
        <f>F34</f>
        <v>0</v>
      </c>
      <c r="O15" s="101"/>
    </row>
    <row r="16" spans="1:16" ht="17.25" customHeight="1">
      <c r="A16" s="17"/>
      <c r="B16" s="92" t="s">
        <v>39</v>
      </c>
      <c r="C16" s="92"/>
      <c r="D16" s="92"/>
      <c r="E16" s="92"/>
      <c r="F16" s="126">
        <f>LARGE(F24:F33,1)</f>
        <v>0</v>
      </c>
      <c r="G16" s="126"/>
      <c r="H16" s="12"/>
      <c r="I16" s="12"/>
      <c r="J16" s="12"/>
      <c r="K16" s="12"/>
      <c r="L16" s="12"/>
      <c r="M16" s="12"/>
      <c r="N16" s="102"/>
      <c r="O16" s="103"/>
    </row>
    <row r="17" spans="1:30" ht="10" customHeight="1">
      <c r="A17" s="17"/>
      <c r="B17" s="12"/>
      <c r="C17" s="12"/>
      <c r="D17" s="12"/>
      <c r="E17" s="12"/>
      <c r="F17" s="12"/>
      <c r="G17" s="12"/>
      <c r="H17" s="12"/>
      <c r="I17" s="12"/>
      <c r="J17" s="12"/>
      <c r="K17" s="12"/>
      <c r="L17" s="12"/>
      <c r="M17" s="12"/>
      <c r="N17" s="102"/>
      <c r="O17" s="103"/>
    </row>
    <row r="18" spans="1:30" ht="17.25" customHeight="1">
      <c r="A18" s="17"/>
      <c r="B18" s="92" t="s">
        <v>97</v>
      </c>
      <c r="C18" s="92"/>
      <c r="D18" s="92"/>
      <c r="E18" s="92"/>
      <c r="F18" s="35">
        <f>COUNTA(' Team Roster Tab'!D13:D22)</f>
        <v>0</v>
      </c>
      <c r="G18" s="12"/>
      <c r="H18" s="15" t="s">
        <v>43</v>
      </c>
      <c r="I18" s="25">
        <f>COUNTIF(' Team Roster Tab'!E13:E22,"Male")</f>
        <v>0</v>
      </c>
      <c r="J18" s="15"/>
      <c r="K18" s="15" t="s">
        <v>44</v>
      </c>
      <c r="L18" s="25">
        <f>COUNTIF(' Team Roster Tab'!E13:E22,"Female")</f>
        <v>0</v>
      </c>
      <c r="M18" s="12"/>
      <c r="N18" s="102"/>
      <c r="O18" s="103"/>
    </row>
    <row r="19" spans="1:30" ht="17.25" customHeight="1" thickBot="1">
      <c r="A19" s="17"/>
      <c r="B19" s="12"/>
      <c r="C19" s="12"/>
      <c r="D19" s="12"/>
      <c r="E19" s="12"/>
      <c r="F19" s="12"/>
      <c r="G19" s="12"/>
      <c r="H19" s="12"/>
      <c r="I19" s="12"/>
      <c r="J19" s="12"/>
      <c r="K19" s="12"/>
      <c r="L19" s="12"/>
      <c r="M19" s="12"/>
      <c r="N19" s="104"/>
      <c r="O19" s="105"/>
    </row>
    <row r="20" spans="1:30" ht="17.25" customHeight="1" thickTop="1">
      <c r="A20" s="17"/>
      <c r="B20" s="12"/>
      <c r="C20" s="12"/>
      <c r="D20" s="12"/>
      <c r="E20" s="12"/>
      <c r="F20" s="12"/>
      <c r="G20" s="12"/>
      <c r="H20" s="12"/>
      <c r="I20" s="12"/>
      <c r="J20" s="12"/>
      <c r="K20" s="12"/>
      <c r="L20" s="12"/>
      <c r="M20" s="12"/>
      <c r="N20" s="106" t="s">
        <v>101</v>
      </c>
      <c r="O20" s="107"/>
    </row>
    <row r="21" spans="1:30" s="2" customFormat="1" ht="13" customHeight="1" thickBot="1">
      <c r="A21" s="7"/>
      <c r="B21" s="8"/>
      <c r="C21" s="9"/>
      <c r="D21" s="10"/>
      <c r="E21" s="9"/>
      <c r="F21" s="11"/>
      <c r="G21" s="7"/>
      <c r="H21" s="7"/>
      <c r="I21" s="7"/>
      <c r="J21" s="7"/>
      <c r="K21" s="7"/>
      <c r="L21" s="7"/>
      <c r="M21" s="7"/>
      <c r="N21" s="7"/>
      <c r="O21" s="7"/>
    </row>
    <row r="22" spans="1:30" ht="25" customHeight="1">
      <c r="A22" s="7"/>
      <c r="B22" s="89" t="s">
        <v>12</v>
      </c>
      <c r="C22" s="90"/>
      <c r="D22" s="90"/>
      <c r="E22" s="91"/>
      <c r="F22" s="43"/>
      <c r="G22" s="43" t="s">
        <v>13</v>
      </c>
      <c r="H22" s="43" t="s">
        <v>14</v>
      </c>
      <c r="I22" s="43" t="s">
        <v>15</v>
      </c>
      <c r="J22" s="43" t="s">
        <v>16</v>
      </c>
      <c r="K22" s="43" t="s">
        <v>17</v>
      </c>
      <c r="L22" s="43" t="s">
        <v>18</v>
      </c>
      <c r="M22" s="43" t="s">
        <v>19</v>
      </c>
      <c r="N22" s="43" t="s">
        <v>20</v>
      </c>
      <c r="O22" s="108" t="s">
        <v>95</v>
      </c>
    </row>
    <row r="23" spans="1:30" ht="25" customHeight="1" thickBot="1">
      <c r="A23" s="7"/>
      <c r="B23" s="44" t="s">
        <v>22</v>
      </c>
      <c r="C23" s="133" t="s">
        <v>23</v>
      </c>
      <c r="D23" s="133"/>
      <c r="E23" s="133"/>
      <c r="F23" s="45" t="s">
        <v>21</v>
      </c>
      <c r="G23" s="46">
        <v>44830</v>
      </c>
      <c r="H23" s="46">
        <v>44837</v>
      </c>
      <c r="I23" s="46">
        <v>44844</v>
      </c>
      <c r="J23" s="46">
        <v>44851</v>
      </c>
      <c r="K23" s="46">
        <v>44858</v>
      </c>
      <c r="L23" s="46">
        <v>44865</v>
      </c>
      <c r="M23" s="46">
        <v>44872</v>
      </c>
      <c r="N23" s="46">
        <v>44879</v>
      </c>
      <c r="O23" s="109"/>
    </row>
    <row r="24" spans="1:30" ht="25" customHeight="1" thickTop="1">
      <c r="A24" s="7"/>
      <c r="B24" s="60" t="s">
        <v>1</v>
      </c>
      <c r="C24" s="132" t="str">
        <f>CONCATENATE(' Team Roster Tab'!C13,", ",' Team Roster Tab'!D13)</f>
        <v xml:space="preserve">, </v>
      </c>
      <c r="D24" s="132"/>
      <c r="E24" s="132"/>
      <c r="F24" s="64">
        <f t="shared" ref="F24:F33" si="0">SUM(G24:N24)</f>
        <v>0</v>
      </c>
      <c r="G24" s="61"/>
      <c r="H24" s="61"/>
      <c r="I24" s="61"/>
      <c r="J24" s="61"/>
      <c r="K24" s="61"/>
      <c r="L24" s="61"/>
      <c r="M24" s="61"/>
      <c r="N24" s="61"/>
      <c r="O24" s="36" t="str">
        <f>IF(F24 =0," ",AVERAGE(G24:N24))</f>
        <v xml:space="preserve"> </v>
      </c>
      <c r="P24" s="7" t="str">
        <f>C24</f>
        <v xml:space="preserve">, </v>
      </c>
      <c r="Q24" s="38"/>
      <c r="AD24" s="14"/>
    </row>
    <row r="25" spans="1:30" ht="25" customHeight="1">
      <c r="A25" s="7"/>
      <c r="B25" s="56" t="s">
        <v>2</v>
      </c>
      <c r="C25" s="123" t="str">
        <f>CONCATENATE(' Team Roster Tab'!C14,", ",' Team Roster Tab'!D14)</f>
        <v xml:space="preserve">, </v>
      </c>
      <c r="D25" s="123"/>
      <c r="E25" s="123"/>
      <c r="F25" s="65">
        <f t="shared" si="0"/>
        <v>0</v>
      </c>
      <c r="G25" s="57"/>
      <c r="H25" s="57"/>
      <c r="I25" s="57"/>
      <c r="J25" s="57"/>
      <c r="K25" s="57"/>
      <c r="L25" s="57"/>
      <c r="M25" s="57"/>
      <c r="N25" s="57"/>
      <c r="O25" s="24" t="str">
        <f t="shared" ref="O25:O33" si="1">IF(F25 =0," ",AVERAGE(G25:N25))</f>
        <v xml:space="preserve"> </v>
      </c>
      <c r="P25" s="7" t="str">
        <f t="shared" ref="P25:P33" si="2">C25</f>
        <v xml:space="preserve">, </v>
      </c>
      <c r="Q25" s="38"/>
      <c r="AD25" s="14"/>
    </row>
    <row r="26" spans="1:30" ht="25" customHeight="1">
      <c r="A26" s="7"/>
      <c r="B26" s="62" t="s">
        <v>3</v>
      </c>
      <c r="C26" s="132" t="str">
        <f>CONCATENATE(' Team Roster Tab'!C15,", ",' Team Roster Tab'!D15)</f>
        <v xml:space="preserve">, </v>
      </c>
      <c r="D26" s="132"/>
      <c r="E26" s="132"/>
      <c r="F26" s="66">
        <f t="shared" si="0"/>
        <v>0</v>
      </c>
      <c r="G26" s="63"/>
      <c r="H26" s="63"/>
      <c r="I26" s="63"/>
      <c r="J26" s="63"/>
      <c r="K26" s="63"/>
      <c r="L26" s="63"/>
      <c r="M26" s="63"/>
      <c r="N26" s="63"/>
      <c r="O26" s="36" t="str">
        <f t="shared" si="1"/>
        <v xml:space="preserve"> </v>
      </c>
      <c r="P26" s="7" t="str">
        <f t="shared" si="2"/>
        <v xml:space="preserve">, </v>
      </c>
      <c r="Q26" s="38"/>
      <c r="AD26" s="14"/>
    </row>
    <row r="27" spans="1:30" ht="25" customHeight="1">
      <c r="A27" s="7"/>
      <c r="B27" s="56" t="s">
        <v>4</v>
      </c>
      <c r="C27" s="123" t="str">
        <f>CONCATENATE(' Team Roster Tab'!C16,", ",' Team Roster Tab'!D16)</f>
        <v xml:space="preserve">, </v>
      </c>
      <c r="D27" s="123"/>
      <c r="E27" s="123"/>
      <c r="F27" s="65">
        <f t="shared" si="0"/>
        <v>0</v>
      </c>
      <c r="G27" s="57"/>
      <c r="H27" s="57"/>
      <c r="I27" s="57"/>
      <c r="J27" s="57"/>
      <c r="K27" s="57"/>
      <c r="L27" s="57"/>
      <c r="M27" s="57"/>
      <c r="N27" s="57"/>
      <c r="O27" s="24" t="str">
        <f t="shared" si="1"/>
        <v xml:space="preserve"> </v>
      </c>
      <c r="P27" s="7" t="str">
        <f t="shared" si="2"/>
        <v xml:space="preserve">, </v>
      </c>
      <c r="Q27" s="38"/>
      <c r="AD27" s="14"/>
    </row>
    <row r="28" spans="1:30" ht="25" customHeight="1">
      <c r="A28" s="7"/>
      <c r="B28" s="62" t="s">
        <v>5</v>
      </c>
      <c r="C28" s="132" t="str">
        <f>CONCATENATE(' Team Roster Tab'!C17,", ",' Team Roster Tab'!D17)</f>
        <v xml:space="preserve">, </v>
      </c>
      <c r="D28" s="132"/>
      <c r="E28" s="132"/>
      <c r="F28" s="66">
        <f t="shared" si="0"/>
        <v>0</v>
      </c>
      <c r="G28" s="63"/>
      <c r="H28" s="63"/>
      <c r="I28" s="63"/>
      <c r="J28" s="63"/>
      <c r="K28" s="63"/>
      <c r="L28" s="63"/>
      <c r="M28" s="63"/>
      <c r="N28" s="63"/>
      <c r="O28" s="36" t="str">
        <f t="shared" si="1"/>
        <v xml:space="preserve"> </v>
      </c>
      <c r="P28" s="7" t="str">
        <f t="shared" si="2"/>
        <v xml:space="preserve">, </v>
      </c>
      <c r="Q28" s="38"/>
      <c r="AD28" s="14"/>
    </row>
    <row r="29" spans="1:30" ht="25" customHeight="1">
      <c r="A29" s="7"/>
      <c r="B29" s="56" t="s">
        <v>6</v>
      </c>
      <c r="C29" s="123" t="str">
        <f>CONCATENATE(' Team Roster Tab'!C18,", ",' Team Roster Tab'!D18)</f>
        <v xml:space="preserve">, </v>
      </c>
      <c r="D29" s="123"/>
      <c r="E29" s="123"/>
      <c r="F29" s="65">
        <f t="shared" si="0"/>
        <v>0</v>
      </c>
      <c r="G29" s="57"/>
      <c r="H29" s="57"/>
      <c r="I29" s="57"/>
      <c r="J29" s="57"/>
      <c r="K29" s="57"/>
      <c r="L29" s="57"/>
      <c r="M29" s="57"/>
      <c r="N29" s="57"/>
      <c r="O29" s="24" t="str">
        <f t="shared" si="1"/>
        <v xml:space="preserve"> </v>
      </c>
      <c r="P29" s="7" t="str">
        <f t="shared" si="2"/>
        <v xml:space="preserve">, </v>
      </c>
      <c r="Q29" s="38"/>
      <c r="AD29" s="14"/>
    </row>
    <row r="30" spans="1:30" ht="25" customHeight="1">
      <c r="A30" s="7"/>
      <c r="B30" s="62" t="s">
        <v>7</v>
      </c>
      <c r="C30" s="132" t="str">
        <f>CONCATENATE(' Team Roster Tab'!C19,", ",' Team Roster Tab'!D19)</f>
        <v xml:space="preserve">, </v>
      </c>
      <c r="D30" s="132"/>
      <c r="E30" s="132"/>
      <c r="F30" s="66">
        <f t="shared" si="0"/>
        <v>0</v>
      </c>
      <c r="G30" s="63"/>
      <c r="H30" s="63"/>
      <c r="I30" s="63"/>
      <c r="J30" s="63"/>
      <c r="K30" s="63"/>
      <c r="L30" s="63"/>
      <c r="M30" s="63"/>
      <c r="N30" s="63"/>
      <c r="O30" s="36" t="str">
        <f t="shared" si="1"/>
        <v xml:space="preserve"> </v>
      </c>
      <c r="P30" s="7" t="str">
        <f t="shared" si="2"/>
        <v xml:space="preserve">, </v>
      </c>
      <c r="Q30" s="38"/>
      <c r="AD30" s="14"/>
    </row>
    <row r="31" spans="1:30" ht="25" customHeight="1">
      <c r="A31" s="7"/>
      <c r="B31" s="56" t="s">
        <v>8</v>
      </c>
      <c r="C31" s="123" t="str">
        <f>CONCATENATE(' Team Roster Tab'!C20,", ",' Team Roster Tab'!D20)</f>
        <v xml:space="preserve">, </v>
      </c>
      <c r="D31" s="123"/>
      <c r="E31" s="123"/>
      <c r="F31" s="65">
        <f t="shared" si="0"/>
        <v>0</v>
      </c>
      <c r="G31" s="57"/>
      <c r="H31" s="57"/>
      <c r="I31" s="57"/>
      <c r="J31" s="57"/>
      <c r="K31" s="57"/>
      <c r="L31" s="57"/>
      <c r="M31" s="57"/>
      <c r="N31" s="57"/>
      <c r="O31" s="24" t="str">
        <f t="shared" si="1"/>
        <v xml:space="preserve"> </v>
      </c>
      <c r="P31" s="7" t="str">
        <f t="shared" si="2"/>
        <v xml:space="preserve">, </v>
      </c>
      <c r="Q31" s="38"/>
      <c r="AD31" s="14"/>
    </row>
    <row r="32" spans="1:30" ht="25" customHeight="1">
      <c r="A32" s="7"/>
      <c r="B32" s="62" t="s">
        <v>9</v>
      </c>
      <c r="C32" s="132" t="str">
        <f>CONCATENATE(' Team Roster Tab'!C21,", ",' Team Roster Tab'!D21)</f>
        <v xml:space="preserve">, </v>
      </c>
      <c r="D32" s="132"/>
      <c r="E32" s="132"/>
      <c r="F32" s="66">
        <f t="shared" si="0"/>
        <v>0</v>
      </c>
      <c r="G32" s="63"/>
      <c r="H32" s="63"/>
      <c r="I32" s="63"/>
      <c r="J32" s="63"/>
      <c r="K32" s="63"/>
      <c r="L32" s="63"/>
      <c r="M32" s="63"/>
      <c r="N32" s="63"/>
      <c r="O32" s="36" t="str">
        <f t="shared" si="1"/>
        <v xml:space="preserve"> </v>
      </c>
      <c r="P32" s="7" t="str">
        <f t="shared" si="2"/>
        <v xml:space="preserve">, </v>
      </c>
      <c r="Q32" s="38"/>
      <c r="AD32" s="14"/>
    </row>
    <row r="33" spans="1:30" ht="25" customHeight="1" thickBot="1">
      <c r="A33" s="7"/>
      <c r="B33" s="58" t="s">
        <v>10</v>
      </c>
      <c r="C33" s="123" t="str">
        <f>CONCATENATE(' Team Roster Tab'!C22,", ",' Team Roster Tab'!D22)</f>
        <v xml:space="preserve">, </v>
      </c>
      <c r="D33" s="123"/>
      <c r="E33" s="123"/>
      <c r="F33" s="67">
        <f t="shared" si="0"/>
        <v>0</v>
      </c>
      <c r="G33" s="59"/>
      <c r="H33" s="59"/>
      <c r="I33" s="59"/>
      <c r="J33" s="59"/>
      <c r="K33" s="59"/>
      <c r="L33" s="59"/>
      <c r="M33" s="59"/>
      <c r="N33" s="59"/>
      <c r="O33" s="24" t="str">
        <f t="shared" si="1"/>
        <v xml:space="preserve"> </v>
      </c>
      <c r="P33" s="7" t="str">
        <f t="shared" si="2"/>
        <v xml:space="preserve">, </v>
      </c>
      <c r="Q33" s="38"/>
      <c r="AD33" s="14"/>
    </row>
    <row r="34" spans="1:30" ht="25" customHeight="1" thickTop="1">
      <c r="A34" s="7"/>
      <c r="B34" s="128" t="s">
        <v>24</v>
      </c>
      <c r="C34" s="129"/>
      <c r="D34" s="129"/>
      <c r="E34" s="129"/>
      <c r="F34" s="68">
        <f>SUM(F24:F33)</f>
        <v>0</v>
      </c>
      <c r="G34" s="68">
        <f t="shared" ref="G34:N34" si="3">SUM(G24:G33)</f>
        <v>0</v>
      </c>
      <c r="H34" s="68">
        <f t="shared" si="3"/>
        <v>0</v>
      </c>
      <c r="I34" s="68">
        <f t="shared" si="3"/>
        <v>0</v>
      </c>
      <c r="J34" s="68">
        <f t="shared" si="3"/>
        <v>0</v>
      </c>
      <c r="K34" s="68">
        <f t="shared" si="3"/>
        <v>0</v>
      </c>
      <c r="L34" s="68">
        <f t="shared" si="3"/>
        <v>0</v>
      </c>
      <c r="M34" s="68">
        <f t="shared" si="3"/>
        <v>0</v>
      </c>
      <c r="N34" s="70">
        <f t="shared" si="3"/>
        <v>0</v>
      </c>
      <c r="O34" s="111"/>
      <c r="AD34" s="14"/>
    </row>
    <row r="35" spans="1:30" ht="25" customHeight="1">
      <c r="A35" s="7"/>
      <c r="B35" s="130" t="s">
        <v>45</v>
      </c>
      <c r="C35" s="131"/>
      <c r="D35" s="131"/>
      <c r="E35" s="131"/>
      <c r="F35" s="69">
        <f>F34/2000</f>
        <v>0</v>
      </c>
      <c r="G35" s="69">
        <f t="shared" ref="G35:N35" si="4">G34/2000</f>
        <v>0</v>
      </c>
      <c r="H35" s="69">
        <f t="shared" si="4"/>
        <v>0</v>
      </c>
      <c r="I35" s="69">
        <f t="shared" si="4"/>
        <v>0</v>
      </c>
      <c r="J35" s="69">
        <f t="shared" si="4"/>
        <v>0</v>
      </c>
      <c r="K35" s="69">
        <f t="shared" si="4"/>
        <v>0</v>
      </c>
      <c r="L35" s="69">
        <f t="shared" si="4"/>
        <v>0</v>
      </c>
      <c r="M35" s="69">
        <f t="shared" si="4"/>
        <v>0</v>
      </c>
      <c r="N35" s="71">
        <f t="shared" si="4"/>
        <v>0</v>
      </c>
      <c r="O35" s="112"/>
    </row>
    <row r="36" spans="1:30" ht="25" customHeight="1" thickBot="1">
      <c r="A36" s="7"/>
      <c r="B36" s="110" t="s">
        <v>96</v>
      </c>
      <c r="C36" s="110"/>
      <c r="D36" s="110"/>
      <c r="E36" s="110"/>
      <c r="F36" s="37"/>
      <c r="G36" s="72">
        <f>COUNTA(G24:G33)</f>
        <v>0</v>
      </c>
      <c r="H36" s="72">
        <f t="shared" ref="H36:N36" si="5">COUNTA(H24:H33)</f>
        <v>0</v>
      </c>
      <c r="I36" s="72">
        <f t="shared" si="5"/>
        <v>0</v>
      </c>
      <c r="J36" s="72">
        <f t="shared" si="5"/>
        <v>0</v>
      </c>
      <c r="K36" s="72">
        <f t="shared" si="5"/>
        <v>0</v>
      </c>
      <c r="L36" s="72">
        <f t="shared" si="5"/>
        <v>0</v>
      </c>
      <c r="M36" s="72">
        <f t="shared" si="5"/>
        <v>0</v>
      </c>
      <c r="N36" s="73">
        <f t="shared" si="5"/>
        <v>0</v>
      </c>
      <c r="O36" s="112"/>
    </row>
    <row r="37" spans="1:30" ht="25" customHeight="1" thickBot="1">
      <c r="A37" s="7"/>
      <c r="B37" s="94" t="s">
        <v>100</v>
      </c>
      <c r="C37" s="95"/>
      <c r="D37" s="95"/>
      <c r="E37" s="96"/>
      <c r="F37" s="47" t="str">
        <f>IF(AND(($F$18&gt;=1),($F$18&lt;=20)),F34/$F$18,"")</f>
        <v/>
      </c>
      <c r="G37" s="47" t="str">
        <f>IF(G34=0,"",AVERAGE(G24:G33))</f>
        <v/>
      </c>
      <c r="H37" s="47" t="str">
        <f t="shared" ref="H37:N37" si="6">IF(H34=0,"",AVERAGE(H24:H33))</f>
        <v/>
      </c>
      <c r="I37" s="47" t="str">
        <f t="shared" si="6"/>
        <v/>
      </c>
      <c r="J37" s="47" t="str">
        <f t="shared" si="6"/>
        <v/>
      </c>
      <c r="K37" s="47" t="str">
        <f t="shared" si="6"/>
        <v/>
      </c>
      <c r="L37" s="47" t="str">
        <f t="shared" si="6"/>
        <v/>
      </c>
      <c r="M37" s="47" t="str">
        <f t="shared" si="6"/>
        <v/>
      </c>
      <c r="N37" s="48" t="str">
        <f t="shared" si="6"/>
        <v/>
      </c>
      <c r="O37" s="112"/>
      <c r="AD37" s="14"/>
    </row>
    <row r="38" spans="1:30" ht="25" customHeight="1">
      <c r="A38" s="7"/>
      <c r="B38" s="97"/>
      <c r="C38" s="97"/>
      <c r="D38" s="97"/>
      <c r="E38" s="97"/>
      <c r="F38" s="22"/>
      <c r="G38" s="22"/>
      <c r="H38" s="22"/>
      <c r="I38" s="22"/>
      <c r="J38" s="22"/>
      <c r="K38" s="22"/>
      <c r="L38" s="22"/>
      <c r="M38" s="22"/>
      <c r="N38" s="22"/>
      <c r="O38" s="23"/>
    </row>
    <row r="39" spans="1:30" ht="16.5" customHeight="1">
      <c r="F39" s="21"/>
      <c r="G39" s="21"/>
      <c r="H39" s="21"/>
      <c r="I39" s="21"/>
      <c r="J39" s="21"/>
      <c r="K39" s="21"/>
    </row>
    <row r="40" spans="1:30" ht="16.5" customHeight="1">
      <c r="F40" s="115" t="s">
        <v>62</v>
      </c>
      <c r="G40" s="115"/>
      <c r="H40" s="115"/>
      <c r="I40" s="115"/>
      <c r="J40" s="115"/>
      <c r="K40" s="115"/>
    </row>
    <row r="41" spans="1:30" ht="16.5" customHeight="1"/>
    <row r="42" spans="1:30" ht="16.5" customHeight="1">
      <c r="B42" s="88" t="s">
        <v>60</v>
      </c>
      <c r="C42" s="88"/>
      <c r="D42" s="88"/>
      <c r="E42" s="88"/>
      <c r="F42" s="88"/>
      <c r="G42" s="88"/>
      <c r="H42" s="88"/>
      <c r="I42" s="88"/>
      <c r="J42" s="88"/>
      <c r="K42" s="88"/>
      <c r="L42" s="88"/>
      <c r="M42" s="88"/>
      <c r="N42" s="88"/>
      <c r="O42" s="88"/>
    </row>
    <row r="43" spans="1:30" ht="16.5" customHeight="1">
      <c r="B43" s="88" t="s">
        <v>61</v>
      </c>
      <c r="C43" s="88"/>
      <c r="D43" s="88"/>
      <c r="E43" s="88"/>
      <c r="F43" s="93"/>
      <c r="G43" s="93"/>
      <c r="H43" s="93"/>
      <c r="I43" s="93"/>
      <c r="J43" s="88" t="s">
        <v>99</v>
      </c>
      <c r="K43" s="88"/>
      <c r="L43" s="88"/>
      <c r="M43" s="20"/>
      <c r="N43" s="20"/>
      <c r="O43" s="20"/>
    </row>
    <row r="44" spans="1:30" ht="16.5" customHeight="1"/>
    <row r="45" spans="1:30" ht="16.5" customHeight="1">
      <c r="B45" s="116" t="s">
        <v>102</v>
      </c>
      <c r="C45" s="117"/>
      <c r="D45" s="117"/>
      <c r="E45" s="117"/>
      <c r="F45" s="117"/>
      <c r="G45" s="117"/>
      <c r="H45" s="117"/>
      <c r="I45" s="117"/>
      <c r="J45" s="117"/>
      <c r="K45" s="117"/>
      <c r="L45" s="117"/>
      <c r="M45" s="117"/>
      <c r="N45" s="117"/>
      <c r="O45" s="117"/>
    </row>
    <row r="46" spans="1:30" ht="11.25" customHeight="1">
      <c r="B46" s="19"/>
      <c r="C46" s="18"/>
      <c r="D46" s="18"/>
      <c r="E46" s="18"/>
      <c r="F46" s="18"/>
      <c r="G46" s="18"/>
      <c r="H46" s="18"/>
      <c r="I46" s="18"/>
      <c r="J46" s="18"/>
      <c r="K46" s="18"/>
      <c r="L46" s="18"/>
      <c r="M46" s="18"/>
      <c r="N46" s="18"/>
      <c r="O46" s="18"/>
    </row>
    <row r="47" spans="1:30" ht="37.5" customHeight="1">
      <c r="B47" s="114" t="s">
        <v>110</v>
      </c>
      <c r="C47" s="114"/>
      <c r="D47" s="114"/>
      <c r="E47" s="114"/>
      <c r="F47" s="114"/>
      <c r="G47" s="114"/>
      <c r="H47" s="114"/>
      <c r="I47" s="114"/>
      <c r="J47" s="114"/>
      <c r="K47" s="114"/>
      <c r="L47" s="114"/>
      <c r="M47" s="114"/>
      <c r="N47" s="114"/>
      <c r="O47" s="114"/>
    </row>
    <row r="48" spans="1:30" ht="25.5" customHeight="1">
      <c r="B48" s="114"/>
      <c r="C48" s="114"/>
      <c r="D48" s="114"/>
      <c r="E48" s="114"/>
      <c r="F48" s="114"/>
      <c r="G48" s="114"/>
      <c r="H48" s="114"/>
      <c r="I48" s="114"/>
      <c r="J48" s="114"/>
      <c r="K48" s="114"/>
      <c r="L48" s="114"/>
      <c r="M48" s="114"/>
      <c r="N48" s="114"/>
      <c r="O48" s="114"/>
    </row>
    <row r="49" spans="2:15" ht="16.5" customHeight="1">
      <c r="B49" s="114"/>
      <c r="C49" s="114"/>
      <c r="D49" s="114"/>
      <c r="E49" s="114"/>
      <c r="F49" s="114"/>
      <c r="G49" s="114"/>
      <c r="H49" s="114"/>
      <c r="I49" s="114"/>
      <c r="J49" s="114"/>
      <c r="K49" s="114"/>
      <c r="L49" s="114"/>
      <c r="M49" s="114"/>
      <c r="N49" s="114"/>
      <c r="O49" s="114"/>
    </row>
    <row r="50" spans="2:15" ht="16.5" customHeight="1">
      <c r="B50" s="114"/>
      <c r="C50" s="114"/>
      <c r="D50" s="114"/>
      <c r="E50" s="114"/>
      <c r="F50" s="114"/>
      <c r="G50" s="114"/>
      <c r="H50" s="114"/>
      <c r="I50" s="114"/>
      <c r="J50" s="114"/>
      <c r="K50" s="114"/>
      <c r="L50" s="114"/>
      <c r="M50" s="114"/>
      <c r="N50" s="114"/>
      <c r="O50" s="114"/>
    </row>
    <row r="51" spans="2:15" ht="64.5" customHeight="1">
      <c r="B51" s="114"/>
      <c r="C51" s="114"/>
      <c r="D51" s="114"/>
      <c r="E51" s="114"/>
      <c r="F51" s="114"/>
      <c r="G51" s="114"/>
      <c r="H51" s="114"/>
      <c r="I51" s="114"/>
      <c r="J51" s="114"/>
      <c r="K51" s="114"/>
      <c r="L51" s="114"/>
      <c r="M51" s="114"/>
      <c r="N51" s="114"/>
      <c r="O51" s="114"/>
    </row>
    <row r="52" spans="2:15" ht="11.25" customHeight="1"/>
    <row r="53" spans="2:15" ht="36.75" customHeight="1">
      <c r="B53" s="86" t="s">
        <v>108</v>
      </c>
      <c r="C53" s="86"/>
      <c r="D53" s="86"/>
      <c r="E53" s="86"/>
      <c r="F53" s="86"/>
      <c r="G53" s="86"/>
      <c r="H53" s="86"/>
      <c r="I53" s="86"/>
      <c r="J53" s="86"/>
      <c r="K53" s="86"/>
      <c r="L53" s="86"/>
      <c r="M53" s="86"/>
      <c r="N53" s="86"/>
      <c r="O53" s="86"/>
    </row>
    <row r="54" spans="2:15" ht="16.5" customHeight="1">
      <c r="B54" s="113"/>
      <c r="C54" s="113"/>
      <c r="D54" s="113"/>
      <c r="E54" s="113"/>
      <c r="F54" s="113"/>
      <c r="G54" s="113"/>
      <c r="H54" s="113"/>
      <c r="I54" s="113"/>
      <c r="J54" s="113"/>
      <c r="K54" s="113"/>
      <c r="L54" s="113"/>
      <c r="M54" s="113"/>
      <c r="N54" s="113"/>
      <c r="O54" s="113"/>
    </row>
    <row r="55" spans="2:15" ht="16.5" customHeight="1"/>
  </sheetData>
  <sheetProtection selectLockedCells="1"/>
  <mergeCells count="54">
    <mergeCell ref="J9:K9"/>
    <mergeCell ref="L9:O9"/>
    <mergeCell ref="B34:E34"/>
    <mergeCell ref="B35:E35"/>
    <mergeCell ref="C32:E32"/>
    <mergeCell ref="C25:E25"/>
    <mergeCell ref="C27:E27"/>
    <mergeCell ref="C29:E29"/>
    <mergeCell ref="C31:E31"/>
    <mergeCell ref="C23:E23"/>
    <mergeCell ref="C24:E24"/>
    <mergeCell ref="C26:E26"/>
    <mergeCell ref="C28:E28"/>
    <mergeCell ref="C30:E30"/>
    <mergeCell ref="B14:E14"/>
    <mergeCell ref="F14:K14"/>
    <mergeCell ref="B9:D9"/>
    <mergeCell ref="E10:H10"/>
    <mergeCell ref="B16:E16"/>
    <mergeCell ref="F16:G16"/>
    <mergeCell ref="B10:D10"/>
    <mergeCell ref="B11:D11"/>
    <mergeCell ref="E9:H9"/>
    <mergeCell ref="B54:O54"/>
    <mergeCell ref="B47:O51"/>
    <mergeCell ref="B1:O5"/>
    <mergeCell ref="F40:K40"/>
    <mergeCell ref="B42:O42"/>
    <mergeCell ref="B45:O45"/>
    <mergeCell ref="J8:K8"/>
    <mergeCell ref="J10:K10"/>
    <mergeCell ref="J11:K11"/>
    <mergeCell ref="L8:O8"/>
    <mergeCell ref="L10:O10"/>
    <mergeCell ref="L11:O11"/>
    <mergeCell ref="C33:E33"/>
    <mergeCell ref="B8:D8"/>
    <mergeCell ref="E8:H8"/>
    <mergeCell ref="E11:H11"/>
    <mergeCell ref="B53:O53"/>
    <mergeCell ref="J12:O12"/>
    <mergeCell ref="B43:E43"/>
    <mergeCell ref="B22:E22"/>
    <mergeCell ref="B18:E18"/>
    <mergeCell ref="F43:I43"/>
    <mergeCell ref="J43:L43"/>
    <mergeCell ref="B37:E37"/>
    <mergeCell ref="B38:E38"/>
    <mergeCell ref="N14:O14"/>
    <mergeCell ref="N15:O19"/>
    <mergeCell ref="N20:O20"/>
    <mergeCell ref="O22:O23"/>
    <mergeCell ref="B36:E36"/>
    <mergeCell ref="O34:O37"/>
  </mergeCells>
  <phoneticPr fontId="0" type="noConversion"/>
  <pageMargins left="0.25" right="0.25" top="0.75" bottom="0.75" header="0.3" footer="0.3"/>
  <pageSetup scale="55" orientation="portrait" horizontalDpi="300" verticalDpi="300" r:id="rId1"/>
  <headerFooter alignWithMargins="0"/>
  <ignoredErrors>
    <ignoredError sqref="B24:B33" numberStoredAsText="1"/>
    <ignoredError sqref="G34 G36 H36:N36 H34:N34 G37:N37" formulaRang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B1:F53"/>
  <sheetViews>
    <sheetView workbookViewId="0">
      <selection activeCell="C22" sqref="C22"/>
    </sheetView>
  </sheetViews>
  <sheetFormatPr defaultColWidth="8.84375" defaultRowHeight="13.5"/>
  <cols>
    <col min="1" max="1" width="2.84375" customWidth="1"/>
    <col min="2" max="2" width="43.69140625" customWidth="1"/>
    <col min="3" max="3" width="4.69140625" customWidth="1"/>
    <col min="4" max="4" width="15.4609375" customWidth="1"/>
    <col min="5" max="5" width="2.4609375" customWidth="1"/>
    <col min="6" max="6" width="14" customWidth="1"/>
  </cols>
  <sheetData>
    <row r="1" spans="2:6" ht="14" thickBot="1">
      <c r="B1" s="5" t="s">
        <v>0</v>
      </c>
      <c r="D1" s="5" t="s">
        <v>40</v>
      </c>
      <c r="F1" s="5" t="s">
        <v>41</v>
      </c>
    </row>
    <row r="2" spans="2:6" ht="14" thickTop="1">
      <c r="B2" t="s">
        <v>65</v>
      </c>
      <c r="D2">
        <v>1</v>
      </c>
      <c r="F2" s="74">
        <v>44095</v>
      </c>
    </row>
    <row r="3" spans="2:6">
      <c r="B3" t="s">
        <v>66</v>
      </c>
      <c r="D3">
        <v>2</v>
      </c>
      <c r="F3" s="74">
        <v>44102</v>
      </c>
    </row>
    <row r="4" spans="2:6">
      <c r="B4" t="s">
        <v>103</v>
      </c>
      <c r="D4">
        <v>3</v>
      </c>
      <c r="F4" s="74">
        <v>44109</v>
      </c>
    </row>
    <row r="5" spans="2:6">
      <c r="B5" t="s">
        <v>27</v>
      </c>
      <c r="D5">
        <v>4</v>
      </c>
      <c r="F5" s="74">
        <v>44116</v>
      </c>
    </row>
    <row r="6" spans="2:6">
      <c r="B6" t="s">
        <v>67</v>
      </c>
      <c r="D6">
        <v>5</v>
      </c>
      <c r="F6" s="74">
        <v>44123</v>
      </c>
    </row>
    <row r="7" spans="2:6">
      <c r="B7" t="s">
        <v>28</v>
      </c>
      <c r="D7">
        <v>6</v>
      </c>
      <c r="F7" s="74">
        <v>44130</v>
      </c>
    </row>
    <row r="8" spans="2:6">
      <c r="B8" t="s">
        <v>29</v>
      </c>
      <c r="D8">
        <v>7</v>
      </c>
      <c r="F8" s="74">
        <v>44137</v>
      </c>
    </row>
    <row r="9" spans="2:6">
      <c r="B9" t="s">
        <v>25</v>
      </c>
      <c r="D9">
        <v>8</v>
      </c>
      <c r="F9" s="74">
        <v>44144</v>
      </c>
    </row>
    <row r="10" spans="2:6">
      <c r="B10" t="s">
        <v>68</v>
      </c>
      <c r="D10">
        <v>9</v>
      </c>
      <c r="F10" s="16"/>
    </row>
    <row r="11" spans="2:6">
      <c r="B11" t="s">
        <v>26</v>
      </c>
      <c r="D11">
        <v>10</v>
      </c>
    </row>
    <row r="12" spans="2:6">
      <c r="B12" t="s">
        <v>30</v>
      </c>
    </row>
    <row r="13" spans="2:6">
      <c r="B13" t="s">
        <v>69</v>
      </c>
    </row>
    <row r="14" spans="2:6">
      <c r="B14" t="s">
        <v>70</v>
      </c>
    </row>
    <row r="15" spans="2:6">
      <c r="B15" t="s">
        <v>71</v>
      </c>
    </row>
    <row r="16" spans="2:6">
      <c r="B16" t="s">
        <v>72</v>
      </c>
    </row>
    <row r="17" spans="2:2">
      <c r="B17" t="s">
        <v>73</v>
      </c>
    </row>
    <row r="18" spans="2:2">
      <c r="B18" t="s">
        <v>74</v>
      </c>
    </row>
    <row r="19" spans="2:2">
      <c r="B19" t="s">
        <v>75</v>
      </c>
    </row>
    <row r="20" spans="2:2">
      <c r="B20" t="s">
        <v>105</v>
      </c>
    </row>
    <row r="21" spans="2:2">
      <c r="B21" t="s">
        <v>31</v>
      </c>
    </row>
    <row r="22" spans="2:2">
      <c r="B22" t="s">
        <v>76</v>
      </c>
    </row>
    <row r="23" spans="2:2">
      <c r="B23" t="s">
        <v>50</v>
      </c>
    </row>
    <row r="24" spans="2:2">
      <c r="B24" t="s">
        <v>51</v>
      </c>
    </row>
    <row r="25" spans="2:2">
      <c r="B25" t="s">
        <v>49</v>
      </c>
    </row>
    <row r="26" spans="2:2">
      <c r="B26" t="s">
        <v>32</v>
      </c>
    </row>
    <row r="27" spans="2:2">
      <c r="B27" t="s">
        <v>47</v>
      </c>
    </row>
    <row r="28" spans="2:2">
      <c r="B28" t="s">
        <v>104</v>
      </c>
    </row>
    <row r="29" spans="2:2">
      <c r="B29" t="s">
        <v>48</v>
      </c>
    </row>
    <row r="30" spans="2:2">
      <c r="B30" t="s">
        <v>52</v>
      </c>
    </row>
    <row r="31" spans="2:2">
      <c r="B31" t="s">
        <v>53</v>
      </c>
    </row>
    <row r="32" spans="2:2">
      <c r="B32" t="s">
        <v>33</v>
      </c>
    </row>
    <row r="33" spans="2:2">
      <c r="B33" t="s">
        <v>77</v>
      </c>
    </row>
    <row r="34" spans="2:2">
      <c r="B34" t="s">
        <v>78</v>
      </c>
    </row>
    <row r="35" spans="2:2">
      <c r="B35" t="s">
        <v>79</v>
      </c>
    </row>
    <row r="36" spans="2:2">
      <c r="B36" t="s">
        <v>80</v>
      </c>
    </row>
    <row r="37" spans="2:2">
      <c r="B37" t="s">
        <v>81</v>
      </c>
    </row>
    <row r="38" spans="2:2">
      <c r="B38" t="s">
        <v>82</v>
      </c>
    </row>
    <row r="39" spans="2:2">
      <c r="B39" t="s">
        <v>83</v>
      </c>
    </row>
    <row r="40" spans="2:2">
      <c r="B40" t="s">
        <v>84</v>
      </c>
    </row>
    <row r="41" spans="2:2">
      <c r="B41" t="s">
        <v>85</v>
      </c>
    </row>
    <row r="42" spans="2:2">
      <c r="B42" t="s">
        <v>86</v>
      </c>
    </row>
    <row r="43" spans="2:2">
      <c r="B43" t="s">
        <v>87</v>
      </c>
    </row>
    <row r="44" spans="2:2">
      <c r="B44" t="s">
        <v>54</v>
      </c>
    </row>
    <row r="45" spans="2:2">
      <c r="B45" t="s">
        <v>55</v>
      </c>
    </row>
    <row r="46" spans="2:2">
      <c r="B46" t="s">
        <v>56</v>
      </c>
    </row>
    <row r="47" spans="2:2">
      <c r="B47" t="s">
        <v>57</v>
      </c>
    </row>
    <row r="48" spans="2:2">
      <c r="B48" t="s">
        <v>58</v>
      </c>
    </row>
    <row r="49" spans="2:2">
      <c r="B49" t="s">
        <v>88</v>
      </c>
    </row>
    <row r="50" spans="2:2">
      <c r="B50" t="s">
        <v>59</v>
      </c>
    </row>
    <row r="51" spans="2:2">
      <c r="B51" t="s">
        <v>89</v>
      </c>
    </row>
    <row r="52" spans="2:2">
      <c r="B52" t="s">
        <v>34</v>
      </c>
    </row>
    <row r="53" spans="2:2">
      <c r="B53" t="s">
        <v>35</v>
      </c>
    </row>
  </sheetData>
  <sortState xmlns:xlrd2="http://schemas.microsoft.com/office/spreadsheetml/2017/richdata2" ref="B2:B53">
    <sortCondition ref="B2:B53"/>
  </sortState>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g D A A B Q S w M E F A A C A A g A J m l G U J a p 7 C a o A A A A + A A A A B I A H A B D b 2 5 m a W c v U G F j a 2 F n Z S 5 4 b W w g o h g A K K A U A A A A A A A A A A A A A A A A A A A A A A A A A A A A h Y 9 N D o I w G E S v Q r q n L R h + Q j 7 K w q 0 k J k T j t q k V G q E Y W i x 3 c + G R v I I k i r p z O Z M 3 y Z v H 7 Q 7 F 1 L X e V Q 5 G 9 T p H A a b I k 1 r 0 R 6 X r H I 3 2 5 K e o Y L D l 4 s x r 6 c 2 w N t l k V I 4 a a y 8 Z I c 4 5 7 F a 4 H 2 o S U h q Q Q 7 m p R C M 7 7 i t t L N d C o s / q + H + F G O x f M i z E S Y y j O E l x l A Z A l h p K p b 9 I O B t j C u S n h P X Y 2 n G Q T G p / V w F Z I p D 3 C / Y E U E s D B B Q A A g A I A C Z p R l A 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A m a U Z Q K I p H u A 4 A A A A R A A A A E w A c A E Z v c m 1 1 b G F z L 1 N l Y 3 R p b 2 4 x L m 0 g o h g A K K A U A A A A A A A A A A A A A A A A A A A A A A A A A A A A K 0 5 N L s n M z 1 M I h t C G 1 g B Q S w E C L Q A U A A I A C A A m a U Z Q l q n s J q g A A A D 4 A A A A E g A A A A A A A A A A A A A A A A A A A A A A Q 2 9 u Z m l n L 1 B h Y 2 t h Z 2 U u e G 1 s U E s B A i 0 A F A A C A A g A J m l G U A / K 6 a u k A A A A 6 Q A A A B M A A A A A A A A A A A A A A A A A 9 A A A A F t D b 2 5 0 Z W 5 0 X 1 R 5 c G V z X S 5 4 b W x Q S w E C L Q A U A A I A C A A m a U Z Q K I p H u A 4 A A A A R A A A A E w A A A A A A A A A A A A A A A A D l A Q A A R m 9 y b X V s Y X M v U 2 V j d G l v b j E u b V B L B Q Y A A A A A A w A D A M I A A A B A 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X A Q A A A A A A A H U 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M L S a D 1 F X f k e 7 N Q y A 0 I 2 n Y Q A A A A A C A A A A A A A D Z g A A w A A A A B A A A A C P U u O 0 a l a P k W S b w D / J 6 H T J A A A A A A S A A A C g A A A A E A A A A G j n Q / m T 1 q b B t C 0 P S Y H w g / t Q A A A A k 3 / m p R V Y a h 8 W d Q P R l Q f 6 9 E a r L G S T 4 y x J / s C A G 0 + + t 7 r S 3 p w K 0 x X / s N v f c + C D 8 F y y d I N I c 4 4 v v F / c k 6 y D Z O O 6 g u y P U X y r Y 8 t v q x H d M / h / T M M U A A A A O E V Z 0 Z s i n w C V F 6 M 9 S o g h p X o 4 b X k = < / D a t a M a s h u p > 
</file>

<file path=customXml/itemProps1.xml><?xml version="1.0" encoding="utf-8"?>
<ds:datastoreItem xmlns:ds="http://schemas.openxmlformats.org/officeDocument/2006/customXml" ds:itemID="{BBCFE5B5-DD6B-43C3-84FB-D778CF102E89}">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 Team Roster Tab</vt:lpstr>
      <vt:lpstr>CaptainsTrackingSheet</vt:lpstr>
      <vt:lpstr>DropDownValues</vt:lpstr>
      <vt:lpstr>CaptainsTrackingSheet!Print_Area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Student</dc:creator>
  <cp:lastModifiedBy>Rouse, Kara F</cp:lastModifiedBy>
  <cp:lastPrinted>2019-08-06T16:47:07Z</cp:lastPrinted>
  <dcterms:created xsi:type="dcterms:W3CDTF">2006-09-15T19:01:29Z</dcterms:created>
  <dcterms:modified xsi:type="dcterms:W3CDTF">2022-08-16T18:13:46Z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LCID">
    <vt:i4>1033</vt:i4>
  </property>
  <property fmtid="{D5CDD505-2E9C-101B-9397-08002B2CF9AE}" pid="3" name="_Version">
    <vt:lpwstr>0908</vt:lpwstr>
  </property>
</Properties>
</file>