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autoCompressPictures="0"/>
  <mc:AlternateContent xmlns:mc="http://schemas.openxmlformats.org/markup-compatibility/2006">
    <mc:Choice Requires="x15">
      <x15ac:absPath xmlns:x15ac="http://schemas.microsoft.com/office/spreadsheetml/2010/11/ac" url="Q:\TR - BENEFITS\WELLNESS\Miles for Wellness\Challenge 27\"/>
    </mc:Choice>
  </mc:AlternateContent>
  <xr:revisionPtr revIDLastSave="0" documentId="8_{04B17655-1DB5-492C-9748-81FB49A7979F}" xr6:coauthVersionLast="47" xr6:coauthVersionMax="47" xr10:uidLastSave="{00000000-0000-0000-0000-000000000000}"/>
  <bookViews>
    <workbookView xWindow="28680" yWindow="-120" windowWidth="29040" windowHeight="17640" xr2:uid="{00000000-000D-0000-FFFF-FFFF00000000}"/>
  </bookViews>
  <sheets>
    <sheet name=" Team Roster Tab" sheetId="3" r:id="rId1"/>
    <sheet name="CaptainsTrackingSheet" sheetId="1" r:id="rId2"/>
    <sheet name="DropDownValues" sheetId="2" state="hidden" r:id="rId3"/>
  </sheets>
  <definedNames>
    <definedName name="_xlnm._FilterDatabase" localSheetId="0" hidden="1">' Team Roster Tab'!$B$1:$H$9</definedName>
    <definedName name="Agency">OFFSET(DropDownValues!$B$2,0,0,COUNTA(DropDownValues!$B$2:$B$200),1)</definedName>
    <definedName name="NumParticipants">OFFSET(DropDownValues!$D$2,0,0,COUNTA(DropDownValues!$D$2:$D$100),1)</definedName>
    <definedName name="_xlnm.Print_Area" localSheetId="1">CaptainsTrackingSheet!$A$1:$O$55</definedName>
    <definedName name="TeamMembers">OFFSET(CaptainsTrackingSheet!$C$24,0,0,COUNTA(CaptainsTrackingSheet!$C$24:$C$33),1)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E11" i="1" l="1"/>
  <c r="E9" i="1"/>
  <c r="E8" i="1"/>
  <c r="L9" i="1"/>
  <c r="H36" i="1" l="1"/>
  <c r="I36" i="1"/>
  <c r="J36" i="1"/>
  <c r="K36" i="1"/>
  <c r="L36" i="1"/>
  <c r="M36" i="1"/>
  <c r="N36" i="1"/>
  <c r="G36" i="1"/>
  <c r="F18" i="1"/>
  <c r="L11" i="1" l="1"/>
  <c r="C30" i="1" l="1"/>
  <c r="P30" i="1" s="1"/>
  <c r="C25" i="1" l="1"/>
  <c r="P25" i="1" s="1"/>
  <c r="C26" i="1"/>
  <c r="P26" i="1" s="1"/>
  <c r="C27" i="1"/>
  <c r="P27" i="1" s="1"/>
  <c r="C28" i="1"/>
  <c r="P28" i="1" s="1"/>
  <c r="C29" i="1"/>
  <c r="P29" i="1" s="1"/>
  <c r="C31" i="1"/>
  <c r="P31" i="1" s="1"/>
  <c r="C32" i="1"/>
  <c r="P32" i="1" s="1"/>
  <c r="C33" i="1"/>
  <c r="P33" i="1" s="1"/>
  <c r="C24" i="1"/>
  <c r="P24" i="1" s="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F37" i="1" l="1"/>
  <c r="N15" i="1"/>
  <c r="F35" i="1"/>
</calcChain>
</file>

<file path=xl/sharedStrings.xml><?xml version="1.0" encoding="utf-8"?>
<sst xmlns="http://schemas.openxmlformats.org/spreadsheetml/2006/main" count="160" uniqueCount="154">
  <si>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</si>
  <si>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</si>
  <si>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</si>
  <si>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</si>
  <si>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</si>
  <si>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</si>
  <si>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</si>
  <si>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</si>
  <si>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</si>
  <si>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</si>
  <si>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</si>
  <si>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</si>
  <si>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</si>
  <si>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</si>
  <si>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</si>
  <si>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</si>
  <si>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</si>
  <si>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</si>
  <si>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</si>
  <si>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</si>
  <si>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</si>
  <si>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</si>
  <si>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</si>
  <si>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</si>
  <si>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</si>
  <si>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</si>
  <si>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</si>
  <si>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</si>
  <si>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</si>
  <si>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</si>
  <si>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</si>
  <si>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</si>
  <si>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</si>
  <si>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</si>
  <si>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</si>
  <si>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</si>
  <si>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</si>
  <si>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</si>
  <si>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</si>
  <si>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</si>
  <si>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xml:space="preserve"> Particpant with Highest Steps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</si>
  <si>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</si>
  <si>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</si>
  <si>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</si>
  <si>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</si>
  <si>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</si>
  <si>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</si>
  <si>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</si>
  <si>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</si>
  <si>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</si>
  <si>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</si>
  <si>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</si>
  <si>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</si>
  <si>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</si>
  <si>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</si>
  <si>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</si>
  <si>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</si>
  <si>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</si>
  <si>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</si>
  <si>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</si>
  <si>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</si>
  <si>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</si>
  <si>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</si>
  <si>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</si>
  <si>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</si>
  <si>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</si>
  <si>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</si>
  <si>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</si>
  <si>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</si>
  <si>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</si>
  <si>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</si>
  <si>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</si>
  <si>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</si>
  <si>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</si>
  <si>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</si>
  <si>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</si>
  <si>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</si>
  <si>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t>The names entered on this sheet will automatically populate to the Captains' Tracking sheet.  If you want to sort the names, please do so on this sheet, as the order they are in on this sheet will be the order they are in on the tracking sheet.</t>
  </si>
  <si>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</si>
  <si>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 xml:space="preserve">Challenge 27: Road to the Stanley Cup                                              </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t>
    </r>
    <r>
      <rPr>
        <b/>
        <i/>
        <sz val="10"/>
        <color rgb="FFFF0000"/>
        <rFont val="Verdana"/>
        <family val="2"/>
        <scheme val="minor"/>
      </rPr>
      <t xml:space="preserve"> </t>
    </r>
    <r>
      <rPr>
        <b/>
        <i/>
        <u/>
        <sz val="10"/>
        <color rgb="FFFF0000"/>
        <rFont val="Verdana"/>
        <family val="2"/>
        <scheme val="minor"/>
      </rPr>
      <t>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CaptainsTrackingSheet, (GRAY TAB BELOW) is used to only input weekly step totals.                                                                                                                    All step totals will automatically calculate.</t>
    </r>
    <r>
      <rPr>
        <b/>
        <i/>
        <sz val="10"/>
        <color rgb="FFFF0000"/>
        <rFont val="Verdana"/>
        <family val="2"/>
        <scheme val="minor"/>
      </rPr>
      <t xml:space="preserve">
</t>
    </r>
  </si>
  <si>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27: Road to the Stanley Cup</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CaptainsTrackingSheet (SEE GRAY TAB BELOW)
</t>
    </r>
  </si>
  <si>
    <r>
      <t xml:space="preserve">Registration takes place from Feb. 12 - March 11 at: </t>
    </r>
    <r>
      <rPr>
        <b/>
        <sz val="10"/>
        <color theme="1"/>
        <rFont val="Verdana"/>
        <family val="2"/>
        <scheme val="minor"/>
      </rPr>
      <t xml:space="preserve">https://oshr.nc.gov/miles-4-wellness-home                                                                                                                          </t>
    </r>
    <r>
      <rPr>
        <sz val="10"/>
        <color theme="1"/>
        <rFont val="Verdana"/>
        <family val="2"/>
        <scheme val="minor"/>
      </rPr>
      <t xml:space="preserve">During the first week of the challenge, captains will receive an electronic REPORTING LINK via email, as well as reporting instructions.
Captains will submit the </t>
    </r>
    <r>
      <rPr>
        <b/>
        <i/>
        <sz val="10"/>
        <color theme="1"/>
        <rFont val="Verdana"/>
        <family val="2"/>
        <scheme val="minor"/>
      </rPr>
      <t xml:space="preserve">Team Total Steps </t>
    </r>
    <r>
      <rPr>
        <sz val="10"/>
        <color theme="1"/>
        <rFont val="Verdana"/>
        <family val="2"/>
        <scheme val="minor"/>
      </rPr>
      <t xml:space="preserve">4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March 29</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t>
    </r>
    <r>
      <rPr>
        <b/>
        <sz val="10"/>
        <color rgb="FF0066FF"/>
        <rFont val="Verdana"/>
        <family val="2"/>
        <scheme val="minor"/>
      </rPr>
      <t>Wednesday, April 12</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t>
    </r>
    <r>
      <rPr>
        <b/>
        <sz val="10"/>
        <color rgb="FF0066FF"/>
        <rFont val="Verdana"/>
        <family val="2"/>
        <scheme val="minor"/>
      </rPr>
      <t>Wednesday, April 26</t>
    </r>
    <r>
      <rPr>
        <sz val="10"/>
        <color theme="1"/>
        <rFont val="Verdana"/>
        <family val="2"/>
        <scheme val="minor"/>
      </rPr>
      <t xml:space="preserve">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t>
    </r>
    <r>
      <rPr>
        <b/>
        <sz val="10"/>
        <color rgb="FF0066FF"/>
        <rFont val="Verdana"/>
        <family val="2"/>
        <scheme val="minor"/>
      </rPr>
      <t xml:space="preserve">Wednesday, May 10 </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FINAL STEPS MUST BE REPORTED BY FRIDAY, May 12</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Friday, May 19****</t>
    </r>
  </si>
  <si>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</si>
  <si>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</si>
  <si>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</si>
  <si>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</si>
  <si>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</si>
  <si>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</si>
  <si>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</si>
  <si>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</si>
  <si>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</si>
  <si>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</si>
  <si>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</si>
  <si>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</si>
  <si>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</si>
  <si>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</si>
  <si>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</si>
  <si>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</si>
  <si>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</si>
  <si>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</si>
  <si>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</si>
  <si>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</si>
  <si>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</si>
  <si>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</si>
  <si>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</si>
  <si>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</si>
  <si>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</si>
  <si>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</si>
  <si>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</si>
  <si>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</si>
  <si>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</si>
  <si>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</si>
  <si>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</si>
  <si>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</si>
  <si>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</si>
  <si>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</si>
  <si>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</si>
  <si>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</si>
  <si>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</si>
  <si>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</si>
  <si>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</si>
  <si>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</si>
  <si>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</si>
  <si>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</si>
  <si>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</si>
  <si>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</si>
  <si>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</si>
  <si>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</si>
  <si>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</si>
  <si>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</si>
  <si>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</si>
  <si>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</si>
  <si>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</si>
  <si>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</si>
  <si>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</si>
  <si>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</si>
  <si>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</si>
  <si>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</si>
  <si>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</si>
  <si>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</si>
  <si>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</si>
  <si>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</si>
  <si>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</si>
  <si>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</si>
  <si>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</si>
  <si>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</si>
  <si>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</si>
  <si>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</si>
  <si>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UNC Systems Office</t>
  </si>
  <si>
    <t>Uwharrie Charter Academy</t>
  </si>
  <si>
    <t>Wayne Community College</t>
  </si>
  <si>
    <t>Willow Oak Montessori</t>
  </si>
  <si>
    <t>Wilson Community College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</si>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</sst>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6">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6" fillId="0" borderId="0" xfId="0" applyFont="1" applyAlignment="1">
      <alignment horizontal="left" wrapText="1"/>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6" fillId="0" borderId="0" xfId="0" applyFont="1" applyAlignment="1">
      <alignment horizontal="right" wrapText="1"/>
    </xf>
    <xf numFmtId="0" fontId="26" fillId="0" borderId="1" xfId="0" applyFont="1" applyBorder="1" applyAlignment="1">
      <alignment horizontal="left"/>
    </xf>
    <xf numFmtId="0" fontId="0" fillId="0" borderId="0" xfId="0" applyAlignment="1">
      <alignment horizontal="left"/>
    </xf>
    <xf numFmtId="3" fontId="27" fillId="2" borderId="1" xfId="0" applyNumberFormat="1" applyFont="1" applyFill="1" applyBorder="1" applyAlignment="1">
      <alignment horizontal="left"/>
    </xf>
    <xf numFmtId="0" fontId="25" fillId="0" borderId="1" xfId="0" applyFont="1" applyBorder="1" applyAlignment="1">
      <alignment horizontal="left"/>
    </xf>
    <xf numFmtId="0" fontId="3" fillId="0" borderId="0" xfId="0" applyFont="1" applyAlignment="1">
      <alignment horizontal="left"/>
    </xf>
    <xf numFmtId="0" fontId="0" fillId="0" borderId="0" xfId="0" applyAlignment="1">
      <alignment horizontal="center" wrapText="1"/>
    </xf>
    <xf numFmtId="0" fontId="4" fillId="0" borderId="0" xfId="0" applyFont="1" applyAlignment="1">
      <alignment horizontal="left"/>
    </xf>
    <xf numFmtId="0" fontId="12" fillId="0" borderId="0" xfId="0" applyFont="1" applyAlignment="1">
      <alignment horizontal="center"/>
    </xf>
    <xf numFmtId="0" fontId="5"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wrapText="1"/>
    </xf>
    <xf numFmtId="0" fontId="24" fillId="0" borderId="1" xfId="0" applyFont="1" applyBorder="1" applyAlignment="1">
      <alignment horizontal="left"/>
    </xf>
    <xf numFmtId="0" fontId="0" fillId="0" borderId="1" xfId="0" applyBorder="1" applyAlignment="1">
      <alignment horizontal="left"/>
    </xf>
    <xf numFmtId="0" fontId="24" fillId="0" borderId="1" xfId="0" applyFont="1" applyBorder="1" applyAlignment="1">
      <alignment horizontal="center" wrapText="1"/>
    </xf>
    <xf numFmtId="0" fontId="7" fillId="0" borderId="0" xfId="0" applyFont="1" applyAlignment="1">
      <alignment horizontal="center" vertical="center" wrapText="1"/>
    </xf>
    <xf numFmtId="0" fontId="14" fillId="0" borderId="0" xfId="0" applyFont="1" applyAlignment="1">
      <alignment horizontal="left" wrapText="1"/>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tabSelected="1" zoomScaleNormal="100" workbookViewId="0">
      <selection activeCell="D9" sqref="D9:E9"/>
    </sheetView>
  </sheetViews>
  <sheetFormatPr defaultColWidth="8.84375" defaultRowHeight="13.5"/>
  <cols>
    <col min="1" max="1" width="3.3046875" customWidth="1"/>
    <col min="2" max="2" width="3.84375" customWidth="1"/>
    <col min="3" max="3" width="18.84375" customWidth="1"/>
    <col min="4" max="4" width="20.84375" customWidth="1"/>
    <col min="5" max="5" width="8.4609375" customWidth="1"/>
    <col min="6" max="6" width="19" customWidth="1"/>
    <col min="7" max="7" width="29" customWidth="1"/>
  </cols>
  <sheetData>
    <row r="1" spans="2:15" ht="15" customHeight="1">
      <c r="B1" s="73" t="s">
        <v>80</v>
      </c>
      <c r="C1" s="73"/>
      <c r="D1" s="73"/>
      <c r="E1" s="73"/>
      <c r="F1" s="73"/>
      <c r="G1" s="73"/>
      <c r="H1" s="73"/>
      <c r="I1" s="10"/>
      <c r="J1" s="10"/>
      <c r="K1" s="10"/>
      <c r="L1" s="10"/>
      <c r="M1" s="10"/>
      <c r="N1" s="10"/>
      <c r="O1" s="10"/>
    </row>
    <row r="2" spans="2:15" ht="12.75" customHeight="1">
      <c r="B2" s="73"/>
      <c r="C2" s="73"/>
      <c r="D2" s="73"/>
      <c r="E2" s="73"/>
      <c r="F2" s="73"/>
      <c r="G2" s="73"/>
      <c r="H2" s="73"/>
      <c r="I2" s="10"/>
      <c r="J2" s="10"/>
      <c r="K2" s="10"/>
      <c r="L2" s="10"/>
      <c r="M2" s="10"/>
      <c r="N2" s="10"/>
      <c r="O2" s="10"/>
    </row>
    <row r="3" spans="2:15" ht="12.75" customHeight="1">
      <c r="B3" s="73"/>
      <c r="C3" s="73"/>
      <c r="D3" s="73"/>
      <c r="E3" s="73"/>
      <c r="F3" s="73"/>
      <c r="G3" s="73"/>
      <c r="H3" s="73"/>
      <c r="I3" s="10"/>
      <c r="J3" s="10"/>
      <c r="K3" s="10"/>
      <c r="L3" s="10"/>
      <c r="M3" s="10"/>
      <c r="N3" s="10"/>
      <c r="O3" s="10"/>
    </row>
    <row r="4" spans="2:15" ht="12.75" customHeight="1">
      <c r="B4" s="73"/>
      <c r="C4" s="73"/>
      <c r="D4" s="73"/>
      <c r="E4" s="73"/>
      <c r="F4" s="73"/>
      <c r="G4" s="73"/>
      <c r="H4" s="73"/>
      <c r="I4" s="10"/>
      <c r="J4" s="10"/>
      <c r="K4" s="10"/>
      <c r="L4" s="10"/>
      <c r="M4" s="10"/>
      <c r="N4" s="10"/>
      <c r="O4" s="10"/>
    </row>
    <row r="5" spans="2:15" ht="12.75" customHeight="1">
      <c r="B5" s="73"/>
      <c r="C5" s="73"/>
      <c r="D5" s="73"/>
      <c r="E5" s="73"/>
      <c r="F5" s="73"/>
      <c r="G5" s="73"/>
      <c r="H5" s="73"/>
      <c r="I5" s="10"/>
      <c r="J5" s="10"/>
      <c r="K5" s="10"/>
      <c r="L5" s="10"/>
      <c r="M5" s="10"/>
      <c r="N5" s="10"/>
      <c r="O5" s="10"/>
    </row>
    <row r="6" spans="2:15" ht="36" customHeight="1">
      <c r="B6" s="73"/>
      <c r="C6" s="73"/>
      <c r="D6" s="73"/>
      <c r="E6" s="73"/>
      <c r="F6" s="73"/>
      <c r="G6" s="73"/>
      <c r="H6" s="73"/>
      <c r="I6" s="10"/>
      <c r="J6" s="10"/>
      <c r="K6" s="10"/>
      <c r="L6" s="10"/>
      <c r="M6" s="10"/>
      <c r="N6" s="10"/>
      <c r="O6" s="10"/>
    </row>
    <row r="7" spans="2:15" ht="36" customHeight="1">
      <c r="B7" s="67" t="s">
        <v>35</v>
      </c>
      <c r="C7" s="67"/>
      <c r="D7" s="74"/>
      <c r="E7" s="74"/>
      <c r="F7" s="26" t="s">
        <v>34</v>
      </c>
      <c r="G7" s="32"/>
      <c r="H7" s="20"/>
      <c r="I7" s="10"/>
      <c r="J7" s="10"/>
      <c r="K7" s="10"/>
      <c r="L7" s="10"/>
      <c r="M7" s="10"/>
      <c r="N7" s="10"/>
      <c r="O7" s="10"/>
    </row>
    <row r="8" spans="2:15" ht="36" customHeight="1">
      <c r="B8" s="75" t="s">
        <v>11</v>
      </c>
      <c r="C8" s="75"/>
      <c r="D8" s="76"/>
      <c r="E8" s="76"/>
      <c r="F8" s="26" t="s">
        <v>36</v>
      </c>
      <c r="G8" s="33"/>
      <c r="H8" s="20"/>
      <c r="I8" s="10"/>
      <c r="J8" s="10"/>
      <c r="K8" s="10"/>
      <c r="L8" s="10"/>
      <c r="M8" s="10"/>
      <c r="N8" s="10"/>
      <c r="O8" s="10"/>
    </row>
    <row r="9" spans="2:15" ht="36" customHeight="1">
      <c r="B9" s="67" t="s">
        <v>59</v>
      </c>
      <c r="C9" s="67"/>
      <c r="D9" s="68"/>
      <c r="E9" s="68"/>
      <c r="F9" s="27" t="s">
        <v>44</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71" t="s">
        <v>64</v>
      </c>
      <c r="C12" s="72"/>
      <c r="D12" s="42" t="s">
        <v>65</v>
      </c>
      <c r="E12" s="43" t="s">
        <v>63</v>
      </c>
      <c r="F12" s="43" t="s">
        <v>66</v>
      </c>
      <c r="G12" s="43" t="s">
        <v>67</v>
      </c>
    </row>
    <row r="13" spans="2:15" ht="28" customHeight="1">
      <c r="B13" s="21">
        <v>1</v>
      </c>
      <c r="C13" s="22"/>
      <c r="D13" s="23"/>
      <c r="E13" s="25"/>
      <c r="F13" s="24"/>
      <c r="G13" s="25"/>
    </row>
    <row r="14" spans="2:15" ht="28" customHeight="1">
      <c r="B14" s="44">
        <v>2</v>
      </c>
      <c r="C14" s="45"/>
      <c r="D14" s="46"/>
      <c r="E14" s="47"/>
      <c r="F14" s="48"/>
      <c r="G14" s="47"/>
    </row>
    <row r="15" spans="2:15" ht="28" customHeight="1">
      <c r="B15" s="21">
        <v>3</v>
      </c>
      <c r="C15" s="22"/>
      <c r="D15" s="23"/>
      <c r="E15" s="25"/>
      <c r="F15" s="24"/>
      <c r="G15" s="25"/>
    </row>
    <row r="16" spans="2:15" ht="28" customHeight="1">
      <c r="B16" s="44">
        <v>4</v>
      </c>
      <c r="C16" s="45"/>
      <c r="D16" s="46"/>
      <c r="E16" s="47"/>
      <c r="F16" s="48"/>
      <c r="G16" s="47"/>
    </row>
    <row r="17" spans="2:7" ht="28" customHeight="1">
      <c r="B17" s="21">
        <v>5</v>
      </c>
      <c r="C17" s="22"/>
      <c r="D17" s="23"/>
      <c r="E17" s="25"/>
      <c r="F17" s="24"/>
      <c r="G17" s="25"/>
    </row>
    <row r="18" spans="2:7" ht="28" customHeight="1">
      <c r="B18" s="44">
        <v>6</v>
      </c>
      <c r="C18" s="45"/>
      <c r="D18" s="46"/>
      <c r="E18" s="47"/>
      <c r="F18" s="48"/>
      <c r="G18" s="47"/>
    </row>
    <row r="19" spans="2:7" ht="28" customHeight="1">
      <c r="B19" s="21">
        <v>7</v>
      </c>
      <c r="C19" s="22"/>
      <c r="D19" s="23"/>
      <c r="E19" s="25"/>
      <c r="F19" s="24"/>
      <c r="G19" s="25"/>
    </row>
    <row r="20" spans="2:7" ht="28" customHeight="1">
      <c r="B20" s="44">
        <v>8</v>
      </c>
      <c r="C20" s="45"/>
      <c r="D20" s="46"/>
      <c r="E20" s="47"/>
      <c r="F20" s="48"/>
      <c r="G20" s="47"/>
    </row>
    <row r="21" spans="2:7" ht="28" customHeight="1">
      <c r="B21" s="21">
        <v>9</v>
      </c>
      <c r="C21" s="22"/>
      <c r="D21" s="23"/>
      <c r="E21" s="25"/>
      <c r="F21" s="24"/>
      <c r="G21" s="25"/>
    </row>
    <row r="22" spans="2:7" ht="28" customHeight="1">
      <c r="B22" s="44">
        <v>10</v>
      </c>
      <c r="C22" s="45"/>
      <c r="D22" s="46"/>
      <c r="E22" s="47"/>
      <c r="F22" s="48"/>
      <c r="G22" s="47"/>
    </row>
    <row r="23" spans="2:7" ht="14.25" customHeight="1">
      <c r="C23" s="69" t="s">
        <v>77</v>
      </c>
      <c r="D23" s="70"/>
      <c r="E23" s="70"/>
      <c r="F23" s="70"/>
      <c r="G23" s="70"/>
    </row>
    <row r="24" spans="2:7">
      <c r="C24" s="70"/>
      <c r="D24" s="70"/>
      <c r="E24" s="70"/>
      <c r="F24" s="70"/>
      <c r="G24" s="70"/>
    </row>
    <row r="25" spans="2:7">
      <c r="C25" s="70"/>
      <c r="D25" s="70"/>
      <c r="E25" s="70"/>
      <c r="F25" s="70"/>
      <c r="G25" s="70"/>
    </row>
    <row r="26" spans="2:7">
      <c r="C26" s="70"/>
      <c r="D26" s="70"/>
      <c r="E26" s="70"/>
      <c r="F26" s="70"/>
      <c r="G26" s="70"/>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DropDownValues!$B$2:$B$96</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topLeftCell="B1" zoomScaleNormal="100" zoomScalePageLayoutView="80" workbookViewId="0">
      <selection activeCell="I15" sqref="I15"/>
    </sheetView>
  </sheetViews>
  <sheetFormatPr defaultColWidth="7.15234375" defaultRowHeight="13.5"/>
  <cols>
    <col min="1" max="1" width="1.69140625" style="1" customWidth="1"/>
    <col min="2" max="2" width="4" style="1" customWidth="1"/>
    <col min="3" max="4" width="11.69140625" style="1" customWidth="1"/>
    <col min="5" max="5" width="7.15234375" style="1" customWidth="1"/>
    <col min="6" max="6" width="12.15234375" style="1" customWidth="1"/>
    <col min="7" max="13" width="10.69140625" style="1" customWidth="1"/>
    <col min="14" max="14" width="17.69140625" style="1" customWidth="1"/>
    <col min="15" max="15" width="0.15234375" style="1" customWidth="1"/>
    <col min="16" max="16" width="2.84375" hidden="1" customWidth="1"/>
    <col min="17" max="18" width="7.15234375" style="1"/>
    <col min="19" max="19" width="8" style="1" bestFit="1" customWidth="1"/>
    <col min="20" max="16384" width="7.15234375" style="1"/>
  </cols>
  <sheetData>
    <row r="1" spans="1:16" ht="68.25" customHeight="1">
      <c r="A1" s="3"/>
      <c r="B1" s="73" t="s">
        <v>79</v>
      </c>
      <c r="C1" s="73"/>
      <c r="D1" s="73"/>
      <c r="E1" s="73"/>
      <c r="F1" s="73"/>
      <c r="G1" s="73"/>
      <c r="H1" s="73"/>
      <c r="I1" s="73"/>
      <c r="J1" s="73"/>
      <c r="K1" s="73"/>
      <c r="L1" s="73"/>
      <c r="M1" s="73"/>
      <c r="N1" s="73"/>
      <c r="O1" s="73"/>
    </row>
    <row r="2" spans="1:16" ht="12.75" customHeight="1">
      <c r="B2" s="73"/>
      <c r="C2" s="73"/>
      <c r="D2" s="73"/>
      <c r="E2" s="73"/>
      <c r="F2" s="73"/>
      <c r="G2" s="73"/>
      <c r="H2" s="73"/>
      <c r="I2" s="73"/>
      <c r="J2" s="73"/>
      <c r="K2" s="73"/>
      <c r="L2" s="73"/>
      <c r="M2" s="73"/>
      <c r="N2" s="73"/>
      <c r="O2" s="73"/>
    </row>
    <row r="3" spans="1:16" ht="16.5" customHeight="1">
      <c r="B3" s="73"/>
      <c r="C3" s="73"/>
      <c r="D3" s="73"/>
      <c r="E3" s="73"/>
      <c r="F3" s="73"/>
      <c r="G3" s="73"/>
      <c r="H3" s="73"/>
      <c r="I3" s="73"/>
      <c r="J3" s="73"/>
      <c r="K3" s="73"/>
      <c r="L3" s="73"/>
      <c r="M3" s="73"/>
      <c r="N3" s="73"/>
      <c r="O3" s="73"/>
    </row>
    <row r="4" spans="1:16" ht="19.5" customHeight="1">
      <c r="B4" s="73"/>
      <c r="C4" s="73"/>
      <c r="D4" s="73"/>
      <c r="E4" s="73"/>
      <c r="F4" s="73"/>
      <c r="G4" s="73"/>
      <c r="H4" s="73"/>
      <c r="I4" s="73"/>
      <c r="J4" s="73"/>
      <c r="K4" s="73"/>
      <c r="L4" s="73"/>
      <c r="M4" s="73"/>
      <c r="N4" s="73"/>
      <c r="O4" s="73"/>
    </row>
    <row r="5" spans="1:16" ht="35.25" customHeight="1">
      <c r="B5" s="73"/>
      <c r="C5" s="73"/>
      <c r="D5" s="73"/>
      <c r="E5" s="73"/>
      <c r="F5" s="73"/>
      <c r="G5" s="73"/>
      <c r="H5" s="73"/>
      <c r="I5" s="73"/>
      <c r="J5" s="73"/>
      <c r="K5" s="73"/>
      <c r="L5" s="73"/>
      <c r="M5" s="73"/>
      <c r="N5" s="73"/>
      <c r="O5" s="73"/>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86" t="s">
        <v>35</v>
      </c>
      <c r="C8" s="86"/>
      <c r="D8" s="86"/>
      <c r="E8" s="90">
        <f>' Team Roster Tab'!D7</f>
        <v>0</v>
      </c>
      <c r="F8" s="90"/>
      <c r="G8" s="90"/>
      <c r="H8" s="90"/>
      <c r="I8" s="9"/>
      <c r="J8" s="77" t="s">
        <v>34</v>
      </c>
      <c r="K8" s="77"/>
      <c r="L8" s="98">
        <f>' Team Roster Tab'!G7</f>
        <v>0</v>
      </c>
      <c r="M8" s="98"/>
      <c r="N8" s="98"/>
      <c r="O8" s="98"/>
    </row>
    <row r="9" spans="1:16" ht="24.75" customHeight="1">
      <c r="A9"/>
      <c r="B9" s="86" t="s">
        <v>11</v>
      </c>
      <c r="C9" s="86"/>
      <c r="D9" s="86"/>
      <c r="E9" s="90">
        <f>' Team Roster Tab'!D8</f>
        <v>0</v>
      </c>
      <c r="F9" s="90"/>
      <c r="G9" s="90"/>
      <c r="H9" s="90"/>
      <c r="I9" s="9"/>
      <c r="J9" s="77" t="s">
        <v>36</v>
      </c>
      <c r="K9" s="77"/>
      <c r="L9" s="78">
        <f>' Team Roster Tab'!G8</f>
        <v>0</v>
      </c>
      <c r="M9" s="78"/>
      <c r="N9" s="78"/>
      <c r="O9" s="78"/>
    </row>
    <row r="10" spans="1:16" ht="25.5" customHeight="1">
      <c r="A10"/>
      <c r="B10" s="77"/>
      <c r="C10" s="77"/>
      <c r="D10" s="77"/>
      <c r="E10" s="88"/>
      <c r="F10" s="88"/>
      <c r="G10" s="88"/>
      <c r="H10" s="88"/>
      <c r="I10" s="9"/>
      <c r="J10" s="97"/>
      <c r="K10" s="77"/>
      <c r="L10" s="88"/>
      <c r="M10" s="88"/>
      <c r="N10" s="88"/>
      <c r="O10" s="88"/>
    </row>
    <row r="11" spans="1:16" ht="29.25" customHeight="1">
      <c r="A11"/>
      <c r="B11" s="86" t="s">
        <v>71</v>
      </c>
      <c r="C11" s="86"/>
      <c r="D11" s="86"/>
      <c r="E11" s="100">
        <f>' Team Roster Tab'!D9</f>
        <v>0</v>
      </c>
      <c r="F11" s="100"/>
      <c r="G11" s="100"/>
      <c r="H11" s="100"/>
      <c r="I11" s="9"/>
      <c r="J11" s="77" t="s">
        <v>44</v>
      </c>
      <c r="K11" s="77"/>
      <c r="L11" s="99">
        <f>' Team Roster Tab'!G9</f>
        <v>0</v>
      </c>
      <c r="M11" s="99"/>
      <c r="N11" s="99"/>
      <c r="O11" s="99"/>
    </row>
    <row r="12" spans="1:16" ht="19.25" customHeight="1">
      <c r="A12"/>
      <c r="B12" s="9"/>
      <c r="C12" s="9"/>
      <c r="D12" s="9"/>
      <c r="E12" s="9"/>
      <c r="F12" s="9"/>
      <c r="G12" s="9"/>
      <c r="H12" s="9"/>
      <c r="I12" s="9"/>
      <c r="J12" s="102" t="s">
        <v>60</v>
      </c>
      <c r="K12" s="102"/>
      <c r="L12" s="102"/>
      <c r="M12" s="102"/>
      <c r="N12" s="102"/>
      <c r="O12" s="102"/>
    </row>
    <row r="13" spans="1:16" ht="17.25" customHeight="1" thickBot="1">
      <c r="A13"/>
      <c r="B13" s="9"/>
      <c r="C13" s="9"/>
      <c r="D13" s="9"/>
      <c r="E13" s="9"/>
      <c r="F13" s="9"/>
      <c r="G13" s="9"/>
      <c r="H13" s="9"/>
      <c r="I13" s="9"/>
      <c r="J13" s="9"/>
      <c r="K13" s="9"/>
      <c r="L13" s="9"/>
      <c r="M13" s="9"/>
      <c r="N13" s="9"/>
      <c r="O13" s="9"/>
    </row>
    <row r="14" spans="1:16" ht="33" customHeight="1" thickBot="1">
      <c r="A14"/>
      <c r="B14" s="86" t="s">
        <v>40</v>
      </c>
      <c r="C14" s="86"/>
      <c r="D14" s="86"/>
      <c r="E14" s="86"/>
      <c r="F14" s="87" t="str">
        <f>IF(F16&lt;=0,"",VLOOKUP(F16,F24:P33,11,FALSE))</f>
        <v/>
      </c>
      <c r="G14" s="87"/>
      <c r="H14" s="87"/>
      <c r="I14" s="87"/>
      <c r="J14" s="87"/>
      <c r="K14" s="87"/>
      <c r="L14" s="9"/>
      <c r="M14" s="9"/>
      <c r="N14" s="111" t="s">
        <v>24</v>
      </c>
      <c r="O14" s="112"/>
      <c r="P14" s="35"/>
    </row>
    <row r="15" spans="1:16" ht="19" customHeight="1">
      <c r="A15"/>
      <c r="B15" s="9"/>
      <c r="C15" s="9"/>
      <c r="D15" s="9"/>
      <c r="E15" s="9"/>
      <c r="F15" s="9"/>
      <c r="G15" s="9"/>
      <c r="H15" s="9"/>
      <c r="I15" s="9"/>
      <c r="J15" s="9"/>
      <c r="K15" s="9"/>
      <c r="L15" s="9"/>
      <c r="M15" s="9"/>
      <c r="N15" s="113">
        <f>F34</f>
        <v>0</v>
      </c>
      <c r="O15" s="114"/>
    </row>
    <row r="16" spans="1:16" ht="17.25" customHeight="1">
      <c r="A16"/>
      <c r="B16" s="86" t="s">
        <v>37</v>
      </c>
      <c r="C16" s="86"/>
      <c r="D16" s="86"/>
      <c r="E16" s="86"/>
      <c r="F16" s="89">
        <f>LARGE(F24:F33,1)</f>
        <v>0</v>
      </c>
      <c r="G16" s="89"/>
      <c r="H16" s="9"/>
      <c r="I16" s="9"/>
      <c r="J16" s="9"/>
      <c r="K16" s="9"/>
      <c r="L16" s="9"/>
      <c r="M16" s="9"/>
      <c r="N16" s="115"/>
      <c r="O16" s="116"/>
    </row>
    <row r="17" spans="1:30" ht="10" customHeight="1">
      <c r="A17"/>
      <c r="B17" s="9"/>
      <c r="C17" s="9"/>
      <c r="D17" s="9"/>
      <c r="E17" s="9"/>
      <c r="F17" s="9"/>
      <c r="G17" s="9"/>
      <c r="H17" s="9"/>
      <c r="I17" s="9"/>
      <c r="J17" s="9"/>
      <c r="K17" s="9"/>
      <c r="L17" s="9"/>
      <c r="M17" s="9"/>
      <c r="N17" s="115"/>
      <c r="O17" s="116"/>
    </row>
    <row r="18" spans="1:30" ht="17.25" customHeight="1">
      <c r="A18"/>
      <c r="B18" s="86" t="s">
        <v>70</v>
      </c>
      <c r="C18" s="86"/>
      <c r="D18" s="86"/>
      <c r="E18" s="86"/>
      <c r="F18" s="28">
        <f>COUNTA(' Team Roster Tab'!D13:D22)</f>
        <v>0</v>
      </c>
      <c r="G18" s="9"/>
      <c r="H18" s="12" t="s">
        <v>41</v>
      </c>
      <c r="I18" s="19">
        <f>COUNTIF(' Team Roster Tab'!E13:E22,"Male")</f>
        <v>0</v>
      </c>
      <c r="J18" s="12"/>
      <c r="K18" s="12" t="s">
        <v>42</v>
      </c>
      <c r="L18" s="19">
        <f>COUNTIF(' Team Roster Tab'!E13:E22,"Female")</f>
        <v>0</v>
      </c>
      <c r="M18" s="9"/>
      <c r="N18" s="115"/>
      <c r="O18" s="116"/>
    </row>
    <row r="19" spans="1:30" ht="17.25" customHeight="1" thickBot="1">
      <c r="A19"/>
      <c r="B19" s="9"/>
      <c r="C19" s="9"/>
      <c r="D19" s="9"/>
      <c r="E19" s="9"/>
      <c r="F19" s="9"/>
      <c r="G19" s="9"/>
      <c r="H19" s="9"/>
      <c r="I19" s="9"/>
      <c r="J19" s="9"/>
      <c r="K19" s="9"/>
      <c r="L19" s="9"/>
      <c r="M19" s="9"/>
      <c r="N19" s="117"/>
      <c r="O19" s="118"/>
    </row>
    <row r="20" spans="1:30" ht="17.25" customHeight="1" thickTop="1">
      <c r="A20"/>
      <c r="B20" s="9"/>
      <c r="C20" s="9"/>
      <c r="D20" s="9"/>
      <c r="E20" s="9"/>
      <c r="F20" s="9"/>
      <c r="G20" s="9"/>
      <c r="H20" s="9"/>
      <c r="I20" s="9"/>
      <c r="J20" s="9"/>
      <c r="K20" s="9"/>
      <c r="L20" s="9"/>
      <c r="M20" s="9"/>
      <c r="N20" s="119" t="s">
        <v>74</v>
      </c>
      <c r="O20" s="120"/>
    </row>
    <row r="21" spans="1:30" s="2" customFormat="1" ht="13" customHeight="1" thickBot="1">
      <c r="A21"/>
      <c r="B21" s="6"/>
      <c r="C21" s="6"/>
      <c r="D21" s="7"/>
      <c r="E21" s="6"/>
      <c r="F21" s="8"/>
      <c r="G21"/>
      <c r="H21"/>
      <c r="I21"/>
      <c r="J21"/>
      <c r="K21"/>
      <c r="L21"/>
      <c r="M21"/>
      <c r="N21"/>
      <c r="O21"/>
    </row>
    <row r="22" spans="1:30" ht="25" customHeight="1">
      <c r="A22"/>
      <c r="B22" s="103" t="s">
        <v>12</v>
      </c>
      <c r="C22" s="104"/>
      <c r="D22" s="104"/>
      <c r="E22" s="105"/>
      <c r="F22" s="36"/>
      <c r="G22" s="36" t="s">
        <v>13</v>
      </c>
      <c r="H22" s="36" t="s">
        <v>14</v>
      </c>
      <c r="I22" s="36" t="s">
        <v>15</v>
      </c>
      <c r="J22" s="36" t="s">
        <v>16</v>
      </c>
      <c r="K22" s="36" t="s">
        <v>17</v>
      </c>
      <c r="L22" s="36" t="s">
        <v>18</v>
      </c>
      <c r="M22" s="36" t="s">
        <v>19</v>
      </c>
      <c r="N22" s="36" t="s">
        <v>20</v>
      </c>
      <c r="O22" s="121" t="s">
        <v>68</v>
      </c>
    </row>
    <row r="23" spans="1:30" ht="25" customHeight="1" thickBot="1">
      <c r="A23"/>
      <c r="B23" s="37" t="s">
        <v>22</v>
      </c>
      <c r="C23" s="85" t="s">
        <v>23</v>
      </c>
      <c r="D23" s="85"/>
      <c r="E23" s="85"/>
      <c r="F23" s="38" t="s">
        <v>21</v>
      </c>
      <c r="G23" s="39">
        <v>44998</v>
      </c>
      <c r="H23" s="39">
        <v>45005</v>
      </c>
      <c r="I23" s="39">
        <v>45012</v>
      </c>
      <c r="J23" s="39">
        <v>45019</v>
      </c>
      <c r="K23" s="39">
        <v>45026</v>
      </c>
      <c r="L23" s="39">
        <v>45033</v>
      </c>
      <c r="M23" s="39">
        <v>45040</v>
      </c>
      <c r="N23" s="39">
        <v>45047</v>
      </c>
      <c r="O23" s="122"/>
    </row>
    <row r="24" spans="1:30" ht="25" customHeight="1" thickTop="1">
      <c r="A24"/>
      <c r="B24" s="53" t="s">
        <v>1</v>
      </c>
      <c r="C24" s="83" t="str">
        <f>CONCATENATE(' Team Roster Tab'!C13,", ",' Team Roster Tab'!D13)</f>
        <v xml:space="preserve">, </v>
      </c>
      <c r="D24" s="83"/>
      <c r="E24" s="83"/>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 customHeight="1">
      <c r="A25"/>
      <c r="B25" s="49" t="s">
        <v>2</v>
      </c>
      <c r="C25" s="84" t="str">
        <f>CONCATENATE(' Team Roster Tab'!C14,", ",' Team Roster Tab'!D14)</f>
        <v xml:space="preserve">, </v>
      </c>
      <c r="D25" s="84"/>
      <c r="E25" s="84"/>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 customHeight="1">
      <c r="A26"/>
      <c r="B26" s="55" t="s">
        <v>3</v>
      </c>
      <c r="C26" s="83" t="str">
        <f>CONCATENATE(' Team Roster Tab'!C15,", ",' Team Roster Tab'!D15)</f>
        <v xml:space="preserve">, </v>
      </c>
      <c r="D26" s="83"/>
      <c r="E26" s="83"/>
      <c r="F26" s="59">
        <f t="shared" si="0"/>
        <v>0</v>
      </c>
      <c r="G26" s="56"/>
      <c r="H26" s="56"/>
      <c r="I26" s="56"/>
      <c r="J26" s="56"/>
      <c r="K26" s="56"/>
      <c r="L26" s="56"/>
      <c r="M26" s="56"/>
      <c r="N26" s="56"/>
      <c r="O26" s="29" t="str">
        <f t="shared" si="1"/>
        <v xml:space="preserve"> </v>
      </c>
      <c r="P26" t="str">
        <f t="shared" si="2"/>
        <v xml:space="preserve">, </v>
      </c>
      <c r="Q26" s="31"/>
      <c r="AD26" s="11"/>
    </row>
    <row r="27" spans="1:30" ht="25" customHeight="1">
      <c r="A27"/>
      <c r="B27" s="49" t="s">
        <v>4</v>
      </c>
      <c r="C27" s="84" t="str">
        <f>CONCATENATE(' Team Roster Tab'!C16,", ",' Team Roster Tab'!D16)</f>
        <v xml:space="preserve">, </v>
      </c>
      <c r="D27" s="84"/>
      <c r="E27" s="84"/>
      <c r="F27" s="58">
        <f t="shared" si="0"/>
        <v>0</v>
      </c>
      <c r="G27" s="50"/>
      <c r="H27" s="50"/>
      <c r="I27" s="50"/>
      <c r="J27" s="50"/>
      <c r="K27" s="50"/>
      <c r="L27" s="50"/>
      <c r="M27" s="50"/>
      <c r="N27" s="50"/>
      <c r="O27" s="18" t="str">
        <f t="shared" si="1"/>
        <v xml:space="preserve"> </v>
      </c>
      <c r="P27" t="str">
        <f t="shared" si="2"/>
        <v xml:space="preserve">, </v>
      </c>
      <c r="Q27" s="31"/>
      <c r="AD27" s="11"/>
    </row>
    <row r="28" spans="1:30" ht="25" customHeight="1">
      <c r="A28"/>
      <c r="B28" s="55" t="s">
        <v>5</v>
      </c>
      <c r="C28" s="83" t="str">
        <f>CONCATENATE(' Team Roster Tab'!C17,", ",' Team Roster Tab'!D17)</f>
        <v xml:space="preserve">, </v>
      </c>
      <c r="D28" s="83"/>
      <c r="E28" s="83"/>
      <c r="F28" s="59">
        <f t="shared" si="0"/>
        <v>0</v>
      </c>
      <c r="G28" s="56"/>
      <c r="H28" s="56"/>
      <c r="I28" s="56"/>
      <c r="J28" s="56"/>
      <c r="K28" s="56"/>
      <c r="L28" s="56"/>
      <c r="M28" s="56"/>
      <c r="N28" s="56"/>
      <c r="O28" s="29" t="str">
        <f t="shared" si="1"/>
        <v xml:space="preserve"> </v>
      </c>
      <c r="P28" t="str">
        <f t="shared" si="2"/>
        <v xml:space="preserve">, </v>
      </c>
      <c r="Q28" s="31"/>
      <c r="AD28" s="11"/>
    </row>
    <row r="29" spans="1:30" ht="25" customHeight="1">
      <c r="A29"/>
      <c r="B29" s="49" t="s">
        <v>6</v>
      </c>
      <c r="C29" s="84" t="str">
        <f>CONCATENATE(' Team Roster Tab'!C18,", ",' Team Roster Tab'!D18)</f>
        <v xml:space="preserve">, </v>
      </c>
      <c r="D29" s="84"/>
      <c r="E29" s="84"/>
      <c r="F29" s="58">
        <f t="shared" si="0"/>
        <v>0</v>
      </c>
      <c r="G29" s="50"/>
      <c r="H29" s="50"/>
      <c r="I29" s="50"/>
      <c r="J29" s="50"/>
      <c r="K29" s="50"/>
      <c r="L29" s="50"/>
      <c r="M29" s="50"/>
      <c r="N29" s="50"/>
      <c r="O29" s="18" t="str">
        <f t="shared" si="1"/>
        <v xml:space="preserve"> </v>
      </c>
      <c r="P29" t="str">
        <f t="shared" si="2"/>
        <v xml:space="preserve">, </v>
      </c>
      <c r="Q29" s="31"/>
      <c r="AD29" s="11"/>
    </row>
    <row r="30" spans="1:30" ht="25" customHeight="1">
      <c r="A30"/>
      <c r="B30" s="55" t="s">
        <v>7</v>
      </c>
      <c r="C30" s="83" t="str">
        <f>CONCATENATE(' Team Roster Tab'!C19,", ",' Team Roster Tab'!D19)</f>
        <v xml:space="preserve">, </v>
      </c>
      <c r="D30" s="83"/>
      <c r="E30" s="83"/>
      <c r="F30" s="59">
        <f t="shared" si="0"/>
        <v>0</v>
      </c>
      <c r="G30" s="56"/>
      <c r="H30" s="56"/>
      <c r="I30" s="56"/>
      <c r="J30" s="56"/>
      <c r="K30" s="56"/>
      <c r="L30" s="56"/>
      <c r="M30" s="56"/>
      <c r="N30" s="56"/>
      <c r="O30" s="29" t="str">
        <f t="shared" si="1"/>
        <v xml:space="preserve"> </v>
      </c>
      <c r="P30" t="str">
        <f t="shared" si="2"/>
        <v xml:space="preserve">, </v>
      </c>
      <c r="Q30" s="31"/>
      <c r="AD30" s="11"/>
    </row>
    <row r="31" spans="1:30" ht="25" customHeight="1">
      <c r="A31"/>
      <c r="B31" s="49" t="s">
        <v>8</v>
      </c>
      <c r="C31" s="84" t="str">
        <f>CONCATENATE(' Team Roster Tab'!C20,", ",' Team Roster Tab'!D20)</f>
        <v xml:space="preserve">, </v>
      </c>
      <c r="D31" s="84"/>
      <c r="E31" s="84"/>
      <c r="F31" s="58">
        <f t="shared" si="0"/>
        <v>0</v>
      </c>
      <c r="G31" s="50"/>
      <c r="H31" s="50"/>
      <c r="I31" s="50"/>
      <c r="J31" s="50"/>
      <c r="K31" s="50"/>
      <c r="L31" s="50"/>
      <c r="M31" s="50"/>
      <c r="N31" s="50"/>
      <c r="O31" s="18" t="str">
        <f t="shared" si="1"/>
        <v xml:space="preserve"> </v>
      </c>
      <c r="P31" t="str">
        <f t="shared" si="2"/>
        <v xml:space="preserve">, </v>
      </c>
      <c r="Q31" s="31"/>
      <c r="AD31" s="11"/>
    </row>
    <row r="32" spans="1:30" ht="25" customHeight="1">
      <c r="A32"/>
      <c r="B32" s="55" t="s">
        <v>9</v>
      </c>
      <c r="C32" s="83" t="str">
        <f>CONCATENATE(' Team Roster Tab'!C21,", ",' Team Roster Tab'!D21)</f>
        <v xml:space="preserve">, </v>
      </c>
      <c r="D32" s="83"/>
      <c r="E32" s="83"/>
      <c r="F32" s="59">
        <f t="shared" si="0"/>
        <v>0</v>
      </c>
      <c r="G32" s="56"/>
      <c r="H32" s="56"/>
      <c r="I32" s="56"/>
      <c r="J32" s="56"/>
      <c r="K32" s="56"/>
      <c r="L32" s="56"/>
      <c r="M32" s="56"/>
      <c r="N32" s="56"/>
      <c r="O32" s="29" t="str">
        <f t="shared" si="1"/>
        <v xml:space="preserve"> </v>
      </c>
      <c r="P32" t="str">
        <f t="shared" si="2"/>
        <v xml:space="preserve">, </v>
      </c>
      <c r="Q32" s="31"/>
      <c r="AD32" s="11"/>
    </row>
    <row r="33" spans="1:30" ht="25" customHeight="1" thickBot="1">
      <c r="A33"/>
      <c r="B33" s="51" t="s">
        <v>10</v>
      </c>
      <c r="C33" s="84" t="str">
        <f>CONCATENATE(' Team Roster Tab'!C22,", ",' Team Roster Tab'!D22)</f>
        <v xml:space="preserve">, </v>
      </c>
      <c r="D33" s="84"/>
      <c r="E33" s="84"/>
      <c r="F33" s="60">
        <f t="shared" si="0"/>
        <v>0</v>
      </c>
      <c r="G33" s="52"/>
      <c r="H33" s="52"/>
      <c r="I33" s="52"/>
      <c r="J33" s="52"/>
      <c r="K33" s="52"/>
      <c r="L33" s="52"/>
      <c r="M33" s="52"/>
      <c r="N33" s="52"/>
      <c r="O33" s="18" t="str">
        <f t="shared" si="1"/>
        <v xml:space="preserve"> </v>
      </c>
      <c r="P33" t="str">
        <f t="shared" si="2"/>
        <v xml:space="preserve">, </v>
      </c>
      <c r="Q33" s="31"/>
      <c r="AD33" s="11"/>
    </row>
    <row r="34" spans="1:30" ht="25" customHeight="1" thickTop="1">
      <c r="A34"/>
      <c r="B34" s="79" t="s">
        <v>24</v>
      </c>
      <c r="C34" s="80"/>
      <c r="D34" s="80"/>
      <c r="E34" s="80"/>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124"/>
      <c r="AD34" s="11"/>
    </row>
    <row r="35" spans="1:30" ht="25" customHeight="1">
      <c r="A35"/>
      <c r="B35" s="81" t="s">
        <v>43</v>
      </c>
      <c r="C35" s="82"/>
      <c r="D35" s="82"/>
      <c r="E35" s="82"/>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125"/>
    </row>
    <row r="36" spans="1:30" ht="25" customHeight="1" thickBot="1">
      <c r="A36"/>
      <c r="B36" s="123" t="s">
        <v>69</v>
      </c>
      <c r="C36" s="123"/>
      <c r="D36" s="123"/>
      <c r="E36" s="123"/>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125"/>
    </row>
    <row r="37" spans="1:30" ht="25" customHeight="1" thickBot="1">
      <c r="A37"/>
      <c r="B37" s="107" t="s">
        <v>73</v>
      </c>
      <c r="C37" s="108"/>
      <c r="D37" s="108"/>
      <c r="E37" s="109"/>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125"/>
      <c r="AD37" s="11"/>
    </row>
    <row r="38" spans="1:30" ht="25" customHeight="1">
      <c r="A38"/>
      <c r="B38" s="110"/>
      <c r="C38" s="110"/>
      <c r="D38" s="110"/>
      <c r="E38" s="110"/>
      <c r="F38" s="16"/>
      <c r="G38" s="16"/>
      <c r="H38" s="16"/>
      <c r="I38" s="16"/>
      <c r="J38" s="16"/>
      <c r="K38" s="16"/>
      <c r="L38" s="16"/>
      <c r="M38" s="16"/>
      <c r="N38" s="16"/>
      <c r="O38" s="17"/>
    </row>
    <row r="39" spans="1:30" ht="16.5" customHeight="1"/>
    <row r="40" spans="1:30" ht="16.5" customHeight="1">
      <c r="F40" s="93" t="s">
        <v>58</v>
      </c>
      <c r="G40" s="93"/>
      <c r="H40" s="93"/>
      <c r="I40" s="93"/>
      <c r="J40" s="93"/>
      <c r="K40" s="93"/>
    </row>
    <row r="41" spans="1:30" ht="16.5" customHeight="1"/>
    <row r="42" spans="1:30" ht="16.5" customHeight="1">
      <c r="B42" s="94" t="s">
        <v>56</v>
      </c>
      <c r="C42" s="94"/>
      <c r="D42" s="94"/>
      <c r="E42" s="94"/>
      <c r="F42" s="94"/>
      <c r="G42" s="94"/>
      <c r="H42" s="94"/>
      <c r="I42" s="94"/>
      <c r="J42" s="94"/>
      <c r="K42" s="94"/>
      <c r="L42" s="94"/>
      <c r="M42" s="94"/>
      <c r="N42" s="94"/>
      <c r="O42" s="94"/>
    </row>
    <row r="43" spans="1:30" ht="16.5" customHeight="1">
      <c r="B43" s="94" t="s">
        <v>57</v>
      </c>
      <c r="C43" s="94"/>
      <c r="D43" s="94"/>
      <c r="E43" s="94"/>
      <c r="F43" s="106"/>
      <c r="G43" s="106"/>
      <c r="H43" s="106"/>
      <c r="I43" s="106"/>
      <c r="J43" s="94" t="s">
        <v>72</v>
      </c>
      <c r="K43" s="94"/>
      <c r="L43" s="94"/>
      <c r="M43" s="15"/>
      <c r="N43" s="15"/>
      <c r="O43" s="15"/>
    </row>
    <row r="44" spans="1:30" ht="16.5" customHeight="1"/>
    <row r="45" spans="1:30" ht="16.5" customHeight="1">
      <c r="B45" s="95" t="s">
        <v>75</v>
      </c>
      <c r="C45" s="96"/>
      <c r="D45" s="96"/>
      <c r="E45" s="96"/>
      <c r="F45" s="96"/>
      <c r="G45" s="96"/>
      <c r="H45" s="96"/>
      <c r="I45" s="96"/>
      <c r="J45" s="96"/>
      <c r="K45" s="96"/>
      <c r="L45" s="96"/>
      <c r="M45" s="96"/>
      <c r="N45" s="96"/>
      <c r="O45" s="96"/>
    </row>
    <row r="46" spans="1:30" ht="11.25" customHeight="1">
      <c r="B46" s="8"/>
      <c r="C46" s="14"/>
      <c r="D46" s="14"/>
      <c r="E46" s="14"/>
      <c r="F46" s="14"/>
      <c r="G46" s="14"/>
      <c r="H46" s="14"/>
      <c r="I46" s="14"/>
      <c r="J46" s="14"/>
      <c r="K46" s="14"/>
      <c r="L46" s="14"/>
      <c r="M46" s="14"/>
      <c r="N46" s="14"/>
      <c r="O46" s="14"/>
    </row>
    <row r="47" spans="1:30" ht="37.5" customHeight="1">
      <c r="B47" s="92" t="s">
        <v>81</v>
      </c>
      <c r="C47" s="92"/>
      <c r="D47" s="92"/>
      <c r="E47" s="92"/>
      <c r="F47" s="92"/>
      <c r="G47" s="92"/>
      <c r="H47" s="92"/>
      <c r="I47" s="92"/>
      <c r="J47" s="92"/>
      <c r="K47" s="92"/>
      <c r="L47" s="92"/>
      <c r="M47" s="92"/>
      <c r="N47" s="92"/>
      <c r="O47" s="92"/>
    </row>
    <row r="48" spans="1:30" ht="25.5" customHeight="1">
      <c r="B48" s="92"/>
      <c r="C48" s="92"/>
      <c r="D48" s="92"/>
      <c r="E48" s="92"/>
      <c r="F48" s="92"/>
      <c r="G48" s="92"/>
      <c r="H48" s="92"/>
      <c r="I48" s="92"/>
      <c r="J48" s="92"/>
      <c r="K48" s="92"/>
      <c r="L48" s="92"/>
      <c r="M48" s="92"/>
      <c r="N48" s="92"/>
      <c r="O48" s="92"/>
    </row>
    <row r="49" spans="2:15" ht="16.5" customHeight="1">
      <c r="B49" s="92"/>
      <c r="C49" s="92"/>
      <c r="D49" s="92"/>
      <c r="E49" s="92"/>
      <c r="F49" s="92"/>
      <c r="G49" s="92"/>
      <c r="H49" s="92"/>
      <c r="I49" s="92"/>
      <c r="J49" s="92"/>
      <c r="K49" s="92"/>
      <c r="L49" s="92"/>
      <c r="M49" s="92"/>
      <c r="N49" s="92"/>
      <c r="O49" s="92"/>
    </row>
    <row r="50" spans="2:15" ht="16.5" customHeight="1">
      <c r="B50" s="92"/>
      <c r="C50" s="92"/>
      <c r="D50" s="92"/>
      <c r="E50" s="92"/>
      <c r="F50" s="92"/>
      <c r="G50" s="92"/>
      <c r="H50" s="92"/>
      <c r="I50" s="92"/>
      <c r="J50" s="92"/>
      <c r="K50" s="92"/>
      <c r="L50" s="92"/>
      <c r="M50" s="92"/>
      <c r="N50" s="92"/>
      <c r="O50" s="92"/>
    </row>
    <row r="51" spans="2:15" ht="64.5" customHeight="1">
      <c r="B51" s="92"/>
      <c r="C51" s="92"/>
      <c r="D51" s="92"/>
      <c r="E51" s="92"/>
      <c r="F51" s="92"/>
      <c r="G51" s="92"/>
      <c r="H51" s="92"/>
      <c r="I51" s="92"/>
      <c r="J51" s="92"/>
      <c r="K51" s="92"/>
      <c r="L51" s="92"/>
      <c r="M51" s="92"/>
      <c r="N51" s="92"/>
      <c r="O51" s="92"/>
    </row>
    <row r="52" spans="2:15" ht="11.25" customHeight="1"/>
    <row r="53" spans="2:15" ht="36.75" customHeight="1">
      <c r="B53" s="101" t="s">
        <v>78</v>
      </c>
      <c r="C53" s="101"/>
      <c r="D53" s="101"/>
      <c r="E53" s="101"/>
      <c r="F53" s="101"/>
      <c r="G53" s="101"/>
      <c r="H53" s="101"/>
      <c r="I53" s="101"/>
      <c r="J53" s="101"/>
      <c r="K53" s="101"/>
      <c r="L53" s="101"/>
      <c r="M53" s="101"/>
      <c r="N53" s="101"/>
      <c r="O53" s="101"/>
    </row>
    <row r="54" spans="2:15" ht="16.5" customHeight="1">
      <c r="B54" s="91"/>
      <c r="C54" s="91"/>
      <c r="D54" s="91"/>
      <c r="E54" s="91"/>
      <c r="F54" s="91"/>
      <c r="G54" s="91"/>
      <c r="H54" s="91"/>
      <c r="I54" s="91"/>
      <c r="J54" s="91"/>
      <c r="K54" s="91"/>
      <c r="L54" s="91"/>
      <c r="M54" s="91"/>
      <c r="N54" s="91"/>
      <c r="O54" s="91"/>
    </row>
    <row r="55" spans="2:15" ht="16.5" customHeight="1"/>
  </sheetData>
  <sheetProtection selectLockedCells="1"/>
  <mergeCells count="54">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8:H8"/>
    <mergeCell ref="E11:H11"/>
    <mergeCell ref="B9:D9"/>
    <mergeCell ref="E10:H10"/>
    <mergeCell ref="B16:E16"/>
    <mergeCell ref="F16:G16"/>
    <mergeCell ref="B10:D10"/>
    <mergeCell ref="B11:D11"/>
    <mergeCell ref="E9:H9"/>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6"/>
  <sheetViews>
    <sheetView topLeftCell="A2" workbookViewId="0">
      <selection activeCell="B2" sqref="B2:B96"/>
    </sheetView>
  </sheetViews>
  <sheetFormatPr defaultColWidth="8.84375" defaultRowHeight="13.5"/>
  <cols>
    <col min="1" max="1" width="2.84375" customWidth="1"/>
    <col min="2" max="2" width="43.69140625" customWidth="1"/>
    <col min="3" max="3" width="4.69140625" customWidth="1"/>
    <col min="4" max="4" width="15.4609375" customWidth="1"/>
    <col min="5" max="5" width="2.4609375" customWidth="1"/>
    <col min="6" max="6" width="14" customWidth="1"/>
  </cols>
  <sheetData>
    <row r="1" spans="2:6" ht="14" thickBot="1">
      <c r="B1" s="4" t="s">
        <v>0</v>
      </c>
      <c r="D1" s="4" t="s">
        <v>38</v>
      </c>
      <c r="F1" s="4" t="s">
        <v>39</v>
      </c>
    </row>
    <row r="2" spans="2:6" ht="14" thickTop="1">
      <c r="B2" t="s">
        <v>82</v>
      </c>
      <c r="D2">
        <v>1</v>
      </c>
      <c r="F2" s="66">
        <v>44998</v>
      </c>
    </row>
    <row r="3" spans="2:6">
      <c r="B3" t="s">
        <v>25</v>
      </c>
      <c r="D3">
        <v>2</v>
      </c>
      <c r="F3" s="66">
        <v>45005</v>
      </c>
    </row>
    <row r="4" spans="2:6">
      <c r="B4" t="s">
        <v>83</v>
      </c>
      <c r="D4">
        <v>3</v>
      </c>
      <c r="F4" s="66">
        <v>45012</v>
      </c>
    </row>
    <row r="5" spans="2:6">
      <c r="B5" t="s">
        <v>84</v>
      </c>
      <c r="D5">
        <v>4</v>
      </c>
      <c r="F5" s="66">
        <v>45019</v>
      </c>
    </row>
    <row r="6" spans="2:6">
      <c r="B6" t="s">
        <v>85</v>
      </c>
      <c r="D6">
        <v>5</v>
      </c>
      <c r="F6" s="66">
        <v>45026</v>
      </c>
    </row>
    <row r="7" spans="2:6">
      <c r="B7" t="s">
        <v>86</v>
      </c>
      <c r="D7">
        <v>6</v>
      </c>
      <c r="F7" s="66">
        <v>45033</v>
      </c>
    </row>
    <row r="8" spans="2:6">
      <c r="B8" t="s">
        <v>87</v>
      </c>
      <c r="D8">
        <v>7</v>
      </c>
      <c r="F8" s="66">
        <v>45040</v>
      </c>
    </row>
    <row r="9" spans="2:6">
      <c r="B9" t="s">
        <v>88</v>
      </c>
      <c r="D9">
        <v>8</v>
      </c>
      <c r="F9" s="66">
        <v>45047</v>
      </c>
    </row>
    <row r="10" spans="2:6">
      <c r="B10" t="s">
        <v>89</v>
      </c>
      <c r="D10">
        <v>9</v>
      </c>
      <c r="F10" s="13"/>
    </row>
    <row r="11" spans="2:6">
      <c r="B11" t="s">
        <v>90</v>
      </c>
      <c r="D11">
        <v>10</v>
      </c>
    </row>
    <row r="12" spans="2:6">
      <c r="B12" t="s">
        <v>91</v>
      </c>
    </row>
    <row r="13" spans="2:6">
      <c r="B13" t="s">
        <v>92</v>
      </c>
    </row>
    <row r="14" spans="2:6">
      <c r="B14" t="s">
        <v>93</v>
      </c>
    </row>
    <row r="15" spans="2:6">
      <c r="B15" t="s">
        <v>94</v>
      </c>
    </row>
    <row r="16" spans="2:6">
      <c r="B16" t="s">
        <v>95</v>
      </c>
    </row>
    <row r="17" spans="2:2">
      <c r="B17" t="s">
        <v>96</v>
      </c>
    </row>
    <row r="18" spans="2:2">
      <c r="B18" t="s">
        <v>97</v>
      </c>
    </row>
    <row r="19" spans="2:2">
      <c r="B19" t="s">
        <v>98</v>
      </c>
    </row>
    <row r="20" spans="2:2">
      <c r="B20" t="s">
        <v>99</v>
      </c>
    </row>
    <row r="21" spans="2:2">
      <c r="B21" t="s">
        <v>100</v>
      </c>
    </row>
    <row r="22" spans="2:2">
      <c r="B22" t="s">
        <v>101</v>
      </c>
    </row>
    <row r="23" spans="2:2">
      <c r="B23" t="s">
        <v>102</v>
      </c>
    </row>
    <row r="24" spans="2:2">
      <c r="B24" t="s">
        <v>103</v>
      </c>
    </row>
    <row r="25" spans="2:2">
      <c r="B25" t="s">
        <v>104</v>
      </c>
    </row>
    <row r="26" spans="2:2">
      <c r="B26" t="s">
        <v>105</v>
      </c>
    </row>
    <row r="27" spans="2:2">
      <c r="B27" t="s">
        <v>106</v>
      </c>
    </row>
    <row r="28" spans="2:2">
      <c r="B28" t="s">
        <v>107</v>
      </c>
    </row>
    <row r="29" spans="2:2">
      <c r="B29" t="s">
        <v>26</v>
      </c>
    </row>
    <row r="30" spans="2:2">
      <c r="B30" t="s">
        <v>108</v>
      </c>
    </row>
    <row r="31" spans="2:2">
      <c r="B31" t="s">
        <v>27</v>
      </c>
    </row>
    <row r="32" spans="2:2">
      <c r="B32" t="s">
        <v>28</v>
      </c>
    </row>
    <row r="33" spans="2:2">
      <c r="B33" t="s">
        <v>109</v>
      </c>
    </row>
    <row r="34" spans="2:2">
      <c r="B34" t="s">
        <v>110</v>
      </c>
    </row>
    <row r="35" spans="2:2">
      <c r="B35" t="s">
        <v>111</v>
      </c>
    </row>
    <row r="36" spans="2:2">
      <c r="B36" t="s">
        <v>112</v>
      </c>
    </row>
    <row r="37" spans="2:2">
      <c r="B37" t="s">
        <v>113</v>
      </c>
    </row>
    <row r="38" spans="2:2">
      <c r="B38" t="s">
        <v>114</v>
      </c>
    </row>
    <row r="39" spans="2:2">
      <c r="B39" t="s">
        <v>115</v>
      </c>
    </row>
    <row r="40" spans="2:2">
      <c r="B40" t="s">
        <v>116</v>
      </c>
    </row>
    <row r="41" spans="2:2">
      <c r="B41" t="s">
        <v>117</v>
      </c>
    </row>
    <row r="42" spans="2:2">
      <c r="B42" t="s">
        <v>118</v>
      </c>
    </row>
    <row r="43" spans="2:2">
      <c r="B43" t="s">
        <v>119</v>
      </c>
    </row>
    <row r="44" spans="2:2">
      <c r="B44" t="s">
        <v>120</v>
      </c>
    </row>
    <row r="45" spans="2:2">
      <c r="B45" t="s">
        <v>121</v>
      </c>
    </row>
    <row r="46" spans="2:2">
      <c r="B46" t="s">
        <v>122</v>
      </c>
    </row>
    <row r="47" spans="2:2">
      <c r="B47" t="s">
        <v>123</v>
      </c>
    </row>
    <row r="48" spans="2:2">
      <c r="B48" t="s">
        <v>29</v>
      </c>
    </row>
    <row r="49" spans="2:2">
      <c r="B49" t="s">
        <v>124</v>
      </c>
    </row>
    <row r="50" spans="2:2">
      <c r="B50" t="s">
        <v>47</v>
      </c>
    </row>
    <row r="51" spans="2:2">
      <c r="B51" t="s">
        <v>46</v>
      </c>
    </row>
    <row r="52" spans="2:2">
      <c r="B52" t="s">
        <v>125</v>
      </c>
    </row>
    <row r="53" spans="2:2">
      <c r="B53" t="s">
        <v>30</v>
      </c>
    </row>
    <row r="54" spans="2:2">
      <c r="B54" t="s">
        <v>45</v>
      </c>
    </row>
    <row r="55" spans="2:2">
      <c r="B55" t="s">
        <v>76</v>
      </c>
    </row>
    <row r="56" spans="2:2">
      <c r="B56" t="s">
        <v>126</v>
      </c>
    </row>
    <row r="57" spans="2:2">
      <c r="B57" t="s">
        <v>48</v>
      </c>
    </row>
    <row r="58" spans="2:2">
      <c r="B58" t="s">
        <v>127</v>
      </c>
    </row>
    <row r="59" spans="2:2">
      <c r="B59" t="s">
        <v>49</v>
      </c>
    </row>
    <row r="60" spans="2:2">
      <c r="B60" t="s">
        <v>31</v>
      </c>
    </row>
    <row r="61" spans="2:2">
      <c r="B61" t="s">
        <v>61</v>
      </c>
    </row>
    <row r="62" spans="2:2">
      <c r="B62" t="s">
        <v>128</v>
      </c>
    </row>
    <row r="63" spans="2:2">
      <c r="B63" t="s">
        <v>129</v>
      </c>
    </row>
    <row r="64" spans="2:2">
      <c r="B64" t="s">
        <v>130</v>
      </c>
    </row>
    <row r="65" spans="2:2">
      <c r="B65" t="s">
        <v>131</v>
      </c>
    </row>
    <row r="66" spans="2:2">
      <c r="B66" t="s">
        <v>132</v>
      </c>
    </row>
    <row r="67" spans="2:2">
      <c r="B67" t="s">
        <v>133</v>
      </c>
    </row>
    <row r="68" spans="2:2">
      <c r="B68" t="s">
        <v>134</v>
      </c>
    </row>
    <row r="69" spans="2:2">
      <c r="B69" t="s">
        <v>135</v>
      </c>
    </row>
    <row r="70" spans="2:2">
      <c r="B70" t="s">
        <v>136</v>
      </c>
    </row>
    <row r="71" spans="2:2">
      <c r="B71" t="s">
        <v>137</v>
      </c>
    </row>
    <row r="72" spans="2:2">
      <c r="B72" t="s">
        <v>138</v>
      </c>
    </row>
    <row r="73" spans="2:2">
      <c r="B73" t="s">
        <v>139</v>
      </c>
    </row>
    <row r="74" spans="2:2">
      <c r="B74" t="s">
        <v>140</v>
      </c>
    </row>
    <row r="75" spans="2:2">
      <c r="B75" t="s">
        <v>141</v>
      </c>
    </row>
    <row r="76" spans="2:2">
      <c r="B76" t="s">
        <v>142</v>
      </c>
    </row>
    <row r="77" spans="2:2">
      <c r="B77" t="s">
        <v>143</v>
      </c>
    </row>
    <row r="78" spans="2:2">
      <c r="B78" t="s">
        <v>144</v>
      </c>
    </row>
    <row r="79" spans="2:2">
      <c r="B79" t="s">
        <v>145</v>
      </c>
    </row>
    <row r="80" spans="2:2">
      <c r="B80" t="s">
        <v>50</v>
      </c>
    </row>
    <row r="81" spans="2:2">
      <c r="B81" t="s">
        <v>51</v>
      </c>
    </row>
    <row r="82" spans="2:2">
      <c r="B82" t="s">
        <v>52</v>
      </c>
    </row>
    <row r="83" spans="2:2">
      <c r="B83" t="s">
        <v>53</v>
      </c>
    </row>
    <row r="84" spans="2:2">
      <c r="B84" t="s">
        <v>146</v>
      </c>
    </row>
    <row r="85" spans="2:2">
      <c r="B85" t="s">
        <v>54</v>
      </c>
    </row>
    <row r="86" spans="2:2">
      <c r="B86" t="s">
        <v>147</v>
      </c>
    </row>
    <row r="87" spans="2:2">
      <c r="B87" t="s">
        <v>62</v>
      </c>
    </row>
    <row r="88" spans="2:2">
      <c r="B88" t="s">
        <v>148</v>
      </c>
    </row>
    <row r="89" spans="2:2">
      <c r="B89" t="s">
        <v>55</v>
      </c>
    </row>
    <row r="90" spans="2:2">
      <c r="B90" t="s">
        <v>149</v>
      </c>
    </row>
    <row r="91" spans="2:2">
      <c r="B91" t="s">
        <v>150</v>
      </c>
    </row>
    <row r="92" spans="2:2">
      <c r="B92" t="s">
        <v>32</v>
      </c>
    </row>
    <row r="93" spans="2:2">
      <c r="B93" t="s">
        <v>151</v>
      </c>
    </row>
    <row r="94" spans="2:2">
      <c r="B94" t="s">
        <v>152</v>
      </c>
    </row>
    <row r="95" spans="2:2">
      <c r="B95" t="s">
        <v>33</v>
      </c>
    </row>
    <row r="96" spans="2:2">
      <c r="B96" t="s">
        <v>153</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CaptainsTrackingSheet</vt:lpstr>
      <vt:lpstr>DropDownValues</vt:lpstr>
      <vt:lpstr>CaptainsTrackingSheet!Print_Area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Rouse, Kara F</cp:lastModifiedBy>
  <cp:lastPrinted>2019-08-06T16:47:07Z</cp:lastPrinted>
  <dcterms:created xsi:type="dcterms:W3CDTF">2006-09-15T19:01:29Z</dcterms:created>
  <dcterms:modified xsi:type="dcterms:W3CDTF">2023-03-02T19:59:13Z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ies>
</file>